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20" windowHeight="4440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  <sheet name="Hoja12" sheetId="12" r:id="rId12"/>
    <sheet name="Hoja13" sheetId="13" r:id="rId13"/>
    <sheet name="Hoja14" sheetId="14" r:id="rId14"/>
    <sheet name="Hoja15" sheetId="15" r:id="rId15"/>
    <sheet name="Hoja16" sheetId="16" r:id="rId16"/>
  </sheets>
  <definedNames>
    <definedName name="_xlnm.Print_Area" localSheetId="0">'Hoja1'!$A$1:$BR$112</definedName>
    <definedName name="Z_1157A43D_3BB4_414C_BF1F_3D508C81157C_.wvu.PrintArea" localSheetId="0" hidden="1">'Hoja1'!$A$1:$BR$112</definedName>
    <definedName name="Z_56B52047_D0D8_4B79_A431_A22D64B6F6BC_.wvu.PrintArea" localSheetId="0" hidden="1">'Hoja1'!$A$1:$BR$112</definedName>
  </definedNames>
  <calcPr fullCalcOnLoad="1"/>
</workbook>
</file>

<file path=xl/sharedStrings.xml><?xml version="1.0" encoding="utf-8"?>
<sst xmlns="http://schemas.openxmlformats.org/spreadsheetml/2006/main" count="62" uniqueCount="40">
  <si>
    <t>TOTAL</t>
  </si>
  <si>
    <t>OJEDA, Sirio</t>
  </si>
  <si>
    <t>COGNOMS I NOM</t>
  </si>
  <si>
    <t>PARTICIPACIÓ</t>
  </si>
  <si>
    <t>DIAZ, Facundo</t>
  </si>
  <si>
    <t>ESPUNY, Francesc</t>
  </si>
  <si>
    <t xml:space="preserve"> </t>
  </si>
  <si>
    <t>Canet de Mar</t>
  </si>
  <si>
    <t>Canyamars</t>
  </si>
  <si>
    <t>CEREZO, Miguel</t>
  </si>
  <si>
    <t>Dosrius</t>
  </si>
  <si>
    <t>FRANCISCO MARTINEZ</t>
  </si>
  <si>
    <t>FONT, Francesc</t>
  </si>
  <si>
    <t>MAXIMO GARCIA</t>
  </si>
  <si>
    <t>MONTURIOL, Josep</t>
  </si>
  <si>
    <t>FIGUEREO, Josep</t>
  </si>
  <si>
    <t>FARIGOLA, Pere</t>
  </si>
  <si>
    <t>RUEDA, Antoni</t>
  </si>
  <si>
    <t>AYALA, Jose</t>
  </si>
  <si>
    <t>MORENO, Josep</t>
  </si>
  <si>
    <t>ROSUA, Luis</t>
  </si>
  <si>
    <t>BENZAL, Manolo</t>
  </si>
  <si>
    <t>BEL, Miquel</t>
  </si>
  <si>
    <t>MANZANARES, Luis</t>
  </si>
  <si>
    <t>GUILLEN, Antonio</t>
  </si>
  <si>
    <t>St. Andreu Llavaneres</t>
  </si>
  <si>
    <t>ANDRES, Santiago</t>
  </si>
  <si>
    <t>ALVAREZ, Luis</t>
  </si>
  <si>
    <t>VELAZQUEZ, Jose M.</t>
  </si>
  <si>
    <t>FOUCES, Jaime</t>
  </si>
  <si>
    <t>CAMPIONAT EXCURSIONISME VETERANS 2.016</t>
  </si>
  <si>
    <t>KM TOTALS:</t>
  </si>
  <si>
    <t>VILLANUEVA, Ramon</t>
  </si>
  <si>
    <t>MURILLO, Carlos</t>
  </si>
  <si>
    <t>Cardedeu</t>
  </si>
  <si>
    <t>Llinars</t>
  </si>
  <si>
    <t>Caldetes</t>
  </si>
  <si>
    <t>NAVAJAS, Francisco</t>
  </si>
  <si>
    <t>VICENTE, Albert</t>
  </si>
  <si>
    <t>MARTINEZ, Isidre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</si>
</sst>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&quot;Pts&quot;\ #,##0;\-&quot;Pts&quot;\ #,##0"/>
    <numFmt numFmtId="183" formatCode="&quot;Pts&quot;\ #,##0;[Red]\-&quot;Pts&quot;\ #,##0"/>
    <numFmt numFmtId="184" formatCode="&quot;Pts&quot;\ #,##0.00;\-&quot;Pts&quot;\ #,##0.00"/>
    <numFmt numFmtId="185" formatCode="&quot;Pts&quot;\ #,##0.00;[Red]\-&quot;Pts&quot;\ #,##0.00"/>
    <numFmt numFmtId="186" formatCode="_-&quot;Pts&quot;\ * #,##0_-;\-&quot;Pts&quot;\ * #,##0_-;_-&quot;Pts&quot;\ * &quot;-&quot;_-;_-@_-"/>
    <numFmt numFmtId="187" formatCode="_-* #,##0_-;\-* #,##0_-;_-* &quot;-&quot;_-;_-@_-"/>
    <numFmt numFmtId="188" formatCode="_-&quot;Pts&quot;\ * #,##0.00_-;\-&quot;Pts&quot;\ * #,##0.00_-;_-&quot;Pts&quot;\ * &quot;-&quot;??_-;_-@_-"/>
    <numFmt numFmtId="189" formatCode="_-* #,##0.00_-;\-* #,##0.00_-;_-* &quot;-&quot;??_-;_-@_-"/>
    <numFmt numFmtId="190" formatCode="d/m"/>
    <numFmt numFmtId="191" formatCode="d/m/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90" fontId="0" fillId="0" borderId="0" xfId="0" applyNumberFormat="1" applyFont="1" applyAlignment="1">
      <alignment/>
    </xf>
    <xf numFmtId="190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0" fillId="33" borderId="0" xfId="0" applyFill="1" applyAlignment="1">
      <alignment/>
    </xf>
    <xf numFmtId="190" fontId="7" fillId="0" borderId="0" xfId="0" applyNumberFormat="1" applyFont="1" applyAlignment="1">
      <alignment/>
    </xf>
    <xf numFmtId="190" fontId="8" fillId="0" borderId="0" xfId="0" applyNumberFormat="1" applyFont="1" applyAlignment="1">
      <alignment horizontal="center" textRotation="90"/>
    </xf>
    <xf numFmtId="0" fontId="7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8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4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8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9" fillId="35" borderId="0" xfId="0" applyFont="1" applyFill="1" applyAlignment="1">
      <alignment/>
    </xf>
    <xf numFmtId="0" fontId="8" fillId="0" borderId="0" xfId="0" applyFont="1" applyAlignment="1">
      <alignment/>
    </xf>
    <xf numFmtId="0" fontId="5" fillId="35" borderId="0" xfId="0" applyFont="1" applyFill="1" applyAlignment="1">
      <alignment/>
    </xf>
    <xf numFmtId="19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PageLayoutView="0" workbookViewId="0" topLeftCell="A17">
      <pane xSplit="6060" topLeftCell="U1" activePane="topRight" state="split"/>
      <selection pane="topLeft" activeCell="A2" sqref="A2"/>
      <selection pane="topRight" activeCell="AF8" sqref="AF8"/>
    </sheetView>
  </sheetViews>
  <sheetFormatPr defaultColWidth="11.421875" defaultRowHeight="12.75"/>
  <cols>
    <col min="1" max="1" width="7.8515625" style="0" customWidth="1"/>
    <col min="2" max="2" width="25.140625" style="0" customWidth="1"/>
    <col min="3" max="3" width="11.7109375" style="2" bestFit="1" customWidth="1"/>
    <col min="4" max="4" width="6.421875" style="2" bestFit="1" customWidth="1"/>
    <col min="5" max="5" width="3.7109375" style="2" customWidth="1"/>
    <col min="6" max="6" width="3.00390625" style="2" bestFit="1" customWidth="1"/>
    <col min="7" max="7" width="3.7109375" style="2" customWidth="1"/>
    <col min="8" max="8" width="3.00390625" style="2" bestFit="1" customWidth="1"/>
    <col min="9" max="9" width="3.7109375" style="2" customWidth="1"/>
    <col min="10" max="10" width="3.00390625" style="2" bestFit="1" customWidth="1"/>
    <col min="11" max="11" width="3.7109375" style="2" customWidth="1"/>
    <col min="12" max="12" width="3.00390625" style="2" bestFit="1" customWidth="1"/>
    <col min="13" max="13" width="3.7109375" style="2" customWidth="1"/>
    <col min="14" max="14" width="3.00390625" style="2" bestFit="1" customWidth="1"/>
    <col min="15" max="15" width="4.28125" style="2" bestFit="1" customWidth="1"/>
    <col min="16" max="16" width="2.7109375" style="2" customWidth="1"/>
    <col min="17" max="17" width="2.8515625" style="2" customWidth="1"/>
    <col min="18" max="18" width="2.7109375" style="2" customWidth="1"/>
    <col min="19" max="19" width="3.7109375" style="2" customWidth="1"/>
    <col min="20" max="20" width="3.00390625" style="2" customWidth="1"/>
    <col min="21" max="21" width="3.7109375" style="2" customWidth="1"/>
    <col min="22" max="22" width="2.7109375" style="2" customWidth="1"/>
    <col min="23" max="23" width="3.7109375" style="2" customWidth="1"/>
    <col min="24" max="24" width="2.7109375" style="2" customWidth="1"/>
    <col min="25" max="25" width="3.7109375" style="2" customWidth="1"/>
    <col min="26" max="26" width="3.00390625" style="2" customWidth="1"/>
    <col min="27" max="27" width="3.7109375" style="2" customWidth="1"/>
    <col min="28" max="28" width="2.8515625" style="2" customWidth="1"/>
    <col min="29" max="29" width="3.7109375" style="2" customWidth="1"/>
    <col min="30" max="30" width="2.8515625" style="2" customWidth="1"/>
    <col min="31" max="31" width="3.7109375" style="2" customWidth="1"/>
    <col min="32" max="32" width="3.00390625" style="2" customWidth="1"/>
    <col min="33" max="33" width="3.7109375" style="2" customWidth="1"/>
    <col min="34" max="34" width="3.00390625" style="2" customWidth="1"/>
    <col min="35" max="35" width="3.7109375" style="2" customWidth="1"/>
    <col min="36" max="36" width="3.00390625" style="2" customWidth="1"/>
    <col min="37" max="37" width="3.7109375" style="2" customWidth="1"/>
    <col min="38" max="38" width="3.00390625" style="2" customWidth="1"/>
    <col min="39" max="39" width="3.7109375" style="2" customWidth="1"/>
    <col min="40" max="40" width="3.00390625" style="2" customWidth="1"/>
    <col min="41" max="41" width="3.7109375" style="2" customWidth="1"/>
    <col min="42" max="42" width="2.8515625" style="2" customWidth="1"/>
    <col min="43" max="43" width="3.7109375" style="2" customWidth="1"/>
    <col min="44" max="44" width="2.7109375" style="2" customWidth="1"/>
    <col min="45" max="45" width="3.7109375" style="2" customWidth="1"/>
    <col min="46" max="46" width="3.140625" style="2" customWidth="1"/>
    <col min="47" max="47" width="3.7109375" style="2" customWidth="1"/>
    <col min="48" max="48" width="2.8515625" style="2" customWidth="1"/>
    <col min="49" max="49" width="3.7109375" style="2" customWidth="1"/>
    <col min="50" max="50" width="3.140625" style="2" customWidth="1"/>
    <col min="51" max="51" width="3.7109375" style="2" customWidth="1"/>
    <col min="52" max="52" width="2.7109375" style="2" customWidth="1"/>
    <col min="53" max="53" width="3.7109375" style="2" customWidth="1"/>
    <col min="54" max="54" width="3.00390625" style="2" customWidth="1"/>
    <col min="55" max="55" width="3.7109375" style="2" customWidth="1"/>
    <col min="56" max="56" width="3.28125" style="2" customWidth="1"/>
    <col min="57" max="57" width="3.7109375" style="2" customWidth="1"/>
    <col min="58" max="58" width="2.7109375" style="2" customWidth="1"/>
    <col min="59" max="59" width="3.7109375" style="2" customWidth="1"/>
    <col min="60" max="60" width="2.7109375" style="2" customWidth="1"/>
    <col min="61" max="61" width="3.7109375" style="2" customWidth="1"/>
    <col min="62" max="62" width="2.7109375" style="2" customWidth="1"/>
    <col min="63" max="63" width="3.7109375" style="2" customWidth="1"/>
    <col min="64" max="64" width="2.7109375" style="2" customWidth="1"/>
    <col min="65" max="65" width="3.7109375" style="2" customWidth="1"/>
    <col min="66" max="66" width="2.7109375" style="2" customWidth="1"/>
    <col min="67" max="67" width="3.7109375" style="2" customWidth="1"/>
    <col min="68" max="68" width="2.7109375" style="2" customWidth="1"/>
    <col min="69" max="69" width="3.7109375" style="2" customWidth="1"/>
    <col min="70" max="70" width="4.00390625" style="2" bestFit="1" customWidth="1"/>
    <col min="71" max="166" width="3.7109375" style="0" customWidth="1"/>
  </cols>
  <sheetData>
    <row r="1" spans="1:33" ht="18">
      <c r="A1" s="7" t="s">
        <v>6</v>
      </c>
      <c r="E1" s="1" t="s">
        <v>30</v>
      </c>
      <c r="Y1" s="10" t="s">
        <v>31</v>
      </c>
      <c r="AC1" s="34">
        <f>E26+G26+I26+K26+M26+O26+Q26+S26+U26+W26+Y26+AA26+AC26+AE26+AG26+AI26+AK26+AM26+AO26+AQ26+AS26+AU26+AW26+AY26+BA26+BC26+BE26+BG26+BI26+BK26+BM26+BO26+BQ26+BS26+BU26+BW26+BY26+CA26+CC26+CE26+CG26+CI26+CK26+CM26+CO26+CQ26+CS26+CU26+CW26+CY26+DA26+DC26+DE26+DG26+DI26+DK26+DM26+DO26+DQ26+DS26+DU26+DW26+DY26+EA26+EC26+EE26+EG26+EI26+EK26+EM26+EO26+EQ26+ES26+EU26+EW26+EY26+FA26+FC26+FE26+FG26+FI26</f>
        <v>1960</v>
      </c>
      <c r="AD1" s="34"/>
      <c r="AF1" s="35"/>
      <c r="AG1" s="35"/>
    </row>
    <row r="2" spans="1:162" s="3" customFormat="1" ht="123">
      <c r="A2" s="8"/>
      <c r="B2" s="8" t="s">
        <v>2</v>
      </c>
      <c r="C2" s="33" t="s">
        <v>0</v>
      </c>
      <c r="D2" s="33"/>
      <c r="E2" s="9">
        <v>42412</v>
      </c>
      <c r="F2" s="9" t="s">
        <v>7</v>
      </c>
      <c r="G2" s="9">
        <v>42419</v>
      </c>
      <c r="H2" s="9" t="s">
        <v>7</v>
      </c>
      <c r="I2" s="9">
        <v>42426</v>
      </c>
      <c r="J2" s="9" t="s">
        <v>10</v>
      </c>
      <c r="K2" s="9">
        <v>42432</v>
      </c>
      <c r="L2" s="9" t="s">
        <v>25</v>
      </c>
      <c r="M2" s="9">
        <v>42440</v>
      </c>
      <c r="N2" s="9" t="s">
        <v>7</v>
      </c>
      <c r="O2" s="9">
        <v>42447</v>
      </c>
      <c r="P2" s="9" t="s">
        <v>10</v>
      </c>
      <c r="Q2" s="9">
        <v>42454</v>
      </c>
      <c r="R2" s="9" t="s">
        <v>7</v>
      </c>
      <c r="S2" s="9">
        <v>42475</v>
      </c>
      <c r="T2" s="9" t="s">
        <v>25</v>
      </c>
      <c r="U2" s="9">
        <v>42482</v>
      </c>
      <c r="V2" s="9" t="s">
        <v>7</v>
      </c>
      <c r="W2" s="9">
        <v>42489</v>
      </c>
      <c r="X2" s="9" t="s">
        <v>7</v>
      </c>
      <c r="Y2" s="9">
        <v>42510</v>
      </c>
      <c r="Z2" s="9" t="s">
        <v>34</v>
      </c>
      <c r="AA2" s="9">
        <v>42517</v>
      </c>
      <c r="AB2" s="9" t="s">
        <v>35</v>
      </c>
      <c r="AC2" s="9">
        <v>42524</v>
      </c>
      <c r="AD2" s="9" t="s">
        <v>7</v>
      </c>
      <c r="AE2" s="9">
        <v>42531</v>
      </c>
      <c r="AF2" s="9" t="s">
        <v>35</v>
      </c>
      <c r="AG2" s="9">
        <v>42538</v>
      </c>
      <c r="AH2" s="9" t="s">
        <v>7</v>
      </c>
      <c r="AI2" s="9">
        <v>42545</v>
      </c>
      <c r="AJ2" s="9" t="s">
        <v>8</v>
      </c>
      <c r="AK2" s="9">
        <v>42552</v>
      </c>
      <c r="AL2" s="9" t="s">
        <v>7</v>
      </c>
      <c r="AM2" s="9">
        <v>42559</v>
      </c>
      <c r="AN2" s="9" t="s">
        <v>8</v>
      </c>
      <c r="AO2" s="9">
        <v>42566</v>
      </c>
      <c r="AP2" s="9" t="s">
        <v>35</v>
      </c>
      <c r="AQ2" s="9">
        <v>42573</v>
      </c>
      <c r="AR2" s="9" t="s">
        <v>35</v>
      </c>
      <c r="AS2" s="9">
        <v>42580</v>
      </c>
      <c r="AT2" s="9" t="s">
        <v>8</v>
      </c>
      <c r="AU2" s="9">
        <v>42622</v>
      </c>
      <c r="AV2" s="9" t="s">
        <v>10</v>
      </c>
      <c r="AW2" s="9">
        <v>42629</v>
      </c>
      <c r="AX2" s="9" t="s">
        <v>8</v>
      </c>
      <c r="AY2" s="9">
        <v>42636</v>
      </c>
      <c r="AZ2" s="9" t="s">
        <v>10</v>
      </c>
      <c r="BA2" s="9">
        <v>42643</v>
      </c>
      <c r="BB2" s="9" t="s">
        <v>10</v>
      </c>
      <c r="BC2" s="9">
        <v>42650</v>
      </c>
      <c r="BD2" s="9" t="s">
        <v>7</v>
      </c>
      <c r="BE2" s="9">
        <v>42664</v>
      </c>
      <c r="BF2" s="9" t="s">
        <v>36</v>
      </c>
      <c r="BG2" s="9">
        <v>42671</v>
      </c>
      <c r="BH2" s="9" t="s">
        <v>7</v>
      </c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</row>
    <row r="3" spans="1:148" s="21" customFormat="1" ht="15.75">
      <c r="A3" s="16">
        <v>1</v>
      </c>
      <c r="B3" s="17" t="s">
        <v>18</v>
      </c>
      <c r="C3" s="18">
        <f aca="true" t="shared" si="0" ref="C3:C25">+BJ3+BH3+BF3+BD3+AZ3+AX3+AV3+AT3+AR3+AP3+AN3+AL3+AJ3+AH3+AF3+AD3+AB3+Z3+X3+V3+T3+R3+P3+N3+L3+J3+H3+F3+BB3+BL3+BN3+BP3+BR3+BT3+BV3+BX3+BZ3+CB3+CD3+CF3+CH3+CJ3+CL3+CN3+CP3+CR3+CT3+CV3+CX3+CZ3+DB3+DD3+DF3+DH3+DJ3+DL3+DN3+DP3+DR3+DV3+DT3+DX3+DZ3+EB3+ED3+EF3+EH3+EJ3+EL3+EN3+EP3+ER3+ET3+EV3+EX3+EZ3+FB3+FD3+FF3</f>
        <v>135</v>
      </c>
      <c r="D3" s="18">
        <f aca="true" t="shared" si="1" ref="D3:D25">+BI3+BG3+BE3+BC3+AY3+AW3+AU3+AS3+AQ3+AO3+AM3+AK3+AI3+AG3+AE3+AC3+AA3+Y3+W3+U3+S3+Q3+O3+M3+K3+I3+G3+E3+BA3+BK3+BM3+BO3+BQ3+BS3+BU3+BW3+BY3+CA3+CC3+CE3+CG3+CI3+CK3+CM3+CO3+CQ3+CS3+CU3+CW3+CY3+DA3+DC3+DE3+DG3+DI3+DK3+DM3+DO3+DQ3+DS3+DU3+DW3+DY3+EA3+EC3+EE3+EG3+EI3+EK3+EM3+EO3+EQ3+ES3+EU3+EW3+EY3+FA3+FC3+FE3</f>
        <v>1890</v>
      </c>
      <c r="E3" s="19">
        <v>70</v>
      </c>
      <c r="F3" s="19">
        <v>5</v>
      </c>
      <c r="G3" s="19">
        <v>70</v>
      </c>
      <c r="H3" s="19">
        <v>5</v>
      </c>
      <c r="I3" s="19">
        <v>70</v>
      </c>
      <c r="J3" s="19">
        <v>5</v>
      </c>
      <c r="K3" s="19">
        <v>60</v>
      </c>
      <c r="L3" s="19">
        <v>5</v>
      </c>
      <c r="M3" s="19"/>
      <c r="N3" s="19"/>
      <c r="O3" s="19">
        <v>60</v>
      </c>
      <c r="P3" s="19">
        <v>5</v>
      </c>
      <c r="Q3" s="19">
        <v>70</v>
      </c>
      <c r="R3" s="19">
        <v>5</v>
      </c>
      <c r="S3" s="19">
        <v>60</v>
      </c>
      <c r="T3" s="19">
        <v>5</v>
      </c>
      <c r="U3" s="19">
        <v>70</v>
      </c>
      <c r="V3" s="19">
        <v>5</v>
      </c>
      <c r="W3" s="19">
        <v>80</v>
      </c>
      <c r="X3" s="19">
        <v>5</v>
      </c>
      <c r="Y3" s="19">
        <v>70</v>
      </c>
      <c r="Z3" s="19">
        <v>5</v>
      </c>
      <c r="AA3" s="19">
        <v>70</v>
      </c>
      <c r="AB3" s="19">
        <v>5</v>
      </c>
      <c r="AC3" s="19">
        <v>70</v>
      </c>
      <c r="AD3" s="19">
        <v>5</v>
      </c>
      <c r="AE3" s="19">
        <v>80</v>
      </c>
      <c r="AF3" s="19">
        <v>5</v>
      </c>
      <c r="AG3" s="19">
        <v>70</v>
      </c>
      <c r="AH3" s="19">
        <v>5</v>
      </c>
      <c r="AI3" s="19">
        <v>70</v>
      </c>
      <c r="AJ3" s="19">
        <v>5</v>
      </c>
      <c r="AK3" s="19">
        <v>70</v>
      </c>
      <c r="AL3" s="19">
        <v>5</v>
      </c>
      <c r="AM3" s="19">
        <v>70</v>
      </c>
      <c r="AN3" s="19">
        <v>5</v>
      </c>
      <c r="AO3" s="19">
        <v>70</v>
      </c>
      <c r="AP3" s="19">
        <v>5</v>
      </c>
      <c r="AQ3" s="19">
        <v>70</v>
      </c>
      <c r="AR3" s="19">
        <v>5</v>
      </c>
      <c r="AS3" s="19">
        <v>70</v>
      </c>
      <c r="AT3" s="19">
        <v>5</v>
      </c>
      <c r="AU3" s="19">
        <v>70</v>
      </c>
      <c r="AV3" s="19">
        <v>5</v>
      </c>
      <c r="AW3" s="19">
        <v>80</v>
      </c>
      <c r="AX3" s="19">
        <v>5</v>
      </c>
      <c r="AY3" s="19">
        <v>70</v>
      </c>
      <c r="AZ3" s="19">
        <v>5</v>
      </c>
      <c r="BA3" s="19">
        <v>70</v>
      </c>
      <c r="BB3" s="19">
        <v>5</v>
      </c>
      <c r="BC3" s="19">
        <v>70</v>
      </c>
      <c r="BD3" s="19">
        <v>5</v>
      </c>
      <c r="BE3" s="19">
        <v>70</v>
      </c>
      <c r="BF3" s="19">
        <v>5</v>
      </c>
      <c r="BG3" s="19">
        <v>70</v>
      </c>
      <c r="BH3" s="19">
        <v>5</v>
      </c>
      <c r="BI3" s="19"/>
      <c r="BJ3" s="19"/>
      <c r="BK3" s="19"/>
      <c r="BL3" s="19"/>
      <c r="BM3" s="19"/>
      <c r="BN3" s="19"/>
      <c r="BO3" s="19"/>
      <c r="BP3" s="19"/>
      <c r="BQ3" s="19"/>
      <c r="BR3" s="19"/>
      <c r="EQ3" s="19"/>
      <c r="ER3" s="19"/>
    </row>
    <row r="4" spans="1:70" s="29" customFormat="1" ht="15.75">
      <c r="A4" s="24">
        <v>2</v>
      </c>
      <c r="B4" s="25" t="s">
        <v>27</v>
      </c>
      <c r="C4" s="26">
        <f t="shared" si="0"/>
        <v>125</v>
      </c>
      <c r="D4" s="26">
        <f t="shared" si="1"/>
        <v>1750</v>
      </c>
      <c r="E4" s="27">
        <v>70</v>
      </c>
      <c r="F4" s="27">
        <v>5</v>
      </c>
      <c r="G4" s="27">
        <v>70</v>
      </c>
      <c r="H4" s="27">
        <v>5</v>
      </c>
      <c r="I4" s="27">
        <v>70</v>
      </c>
      <c r="J4" s="27">
        <v>5</v>
      </c>
      <c r="K4" s="27">
        <v>60</v>
      </c>
      <c r="L4" s="27">
        <v>5</v>
      </c>
      <c r="M4" s="27">
        <v>70</v>
      </c>
      <c r="N4" s="27">
        <v>5</v>
      </c>
      <c r="O4" s="27">
        <v>60</v>
      </c>
      <c r="P4" s="27">
        <v>5</v>
      </c>
      <c r="Q4" s="27">
        <v>70</v>
      </c>
      <c r="R4" s="27">
        <v>5</v>
      </c>
      <c r="S4" s="27">
        <v>60</v>
      </c>
      <c r="T4" s="27">
        <v>5</v>
      </c>
      <c r="U4" s="27"/>
      <c r="V4" s="27"/>
      <c r="W4" s="27">
        <v>80</v>
      </c>
      <c r="X4" s="27">
        <v>5</v>
      </c>
      <c r="Y4" s="27">
        <v>70</v>
      </c>
      <c r="Z4" s="27">
        <v>5</v>
      </c>
      <c r="AA4" s="27"/>
      <c r="AB4" s="27"/>
      <c r="AC4" s="27">
        <v>70</v>
      </c>
      <c r="AD4" s="27">
        <v>5</v>
      </c>
      <c r="AE4" s="27">
        <v>80</v>
      </c>
      <c r="AF4" s="27">
        <v>5</v>
      </c>
      <c r="AG4" s="27">
        <v>70</v>
      </c>
      <c r="AH4" s="27">
        <v>5</v>
      </c>
      <c r="AI4" s="27">
        <v>70</v>
      </c>
      <c r="AJ4" s="27">
        <v>5</v>
      </c>
      <c r="AK4" s="27">
        <v>70</v>
      </c>
      <c r="AL4" s="27">
        <v>5</v>
      </c>
      <c r="AM4" s="27">
        <v>70</v>
      </c>
      <c r="AN4" s="27">
        <v>5</v>
      </c>
      <c r="AO4" s="27">
        <v>70</v>
      </c>
      <c r="AP4" s="27">
        <v>5</v>
      </c>
      <c r="AQ4" s="27">
        <v>70</v>
      </c>
      <c r="AR4" s="27">
        <v>5</v>
      </c>
      <c r="AS4" s="27">
        <v>70</v>
      </c>
      <c r="AT4" s="27">
        <v>5</v>
      </c>
      <c r="AU4" s="27">
        <v>70</v>
      </c>
      <c r="AV4" s="27">
        <v>5</v>
      </c>
      <c r="AW4" s="27">
        <v>80</v>
      </c>
      <c r="AX4" s="27">
        <v>5</v>
      </c>
      <c r="AY4" s="27"/>
      <c r="AZ4" s="27"/>
      <c r="BA4" s="27">
        <v>70</v>
      </c>
      <c r="BB4" s="27">
        <v>5</v>
      </c>
      <c r="BC4" s="27">
        <v>70</v>
      </c>
      <c r="BD4" s="27">
        <v>5</v>
      </c>
      <c r="BE4" s="27">
        <v>70</v>
      </c>
      <c r="BF4" s="27">
        <v>5</v>
      </c>
      <c r="BG4" s="27">
        <v>70</v>
      </c>
      <c r="BH4" s="27">
        <v>5</v>
      </c>
      <c r="BI4" s="27"/>
      <c r="BJ4" s="27"/>
      <c r="BK4" s="27"/>
      <c r="BL4" s="27"/>
      <c r="BM4" s="27"/>
      <c r="BN4" s="27"/>
      <c r="BO4" s="27"/>
      <c r="BP4" s="27"/>
      <c r="BQ4" s="27"/>
      <c r="BR4" s="27"/>
    </row>
    <row r="5" spans="1:70" s="21" customFormat="1" ht="15.75">
      <c r="A5" s="16">
        <v>3</v>
      </c>
      <c r="B5" s="17" t="s">
        <v>12</v>
      </c>
      <c r="C5" s="18">
        <f t="shared" si="0"/>
        <v>120</v>
      </c>
      <c r="D5" s="18">
        <f t="shared" si="1"/>
        <v>1680</v>
      </c>
      <c r="E5" s="19"/>
      <c r="F5" s="19"/>
      <c r="G5" s="19"/>
      <c r="H5" s="19"/>
      <c r="I5" s="19"/>
      <c r="J5" s="19"/>
      <c r="K5" s="19">
        <v>60</v>
      </c>
      <c r="L5" s="19">
        <v>5</v>
      </c>
      <c r="M5" s="19">
        <v>70</v>
      </c>
      <c r="N5" s="19">
        <v>5</v>
      </c>
      <c r="O5" s="19">
        <v>60</v>
      </c>
      <c r="P5" s="19">
        <v>5</v>
      </c>
      <c r="Q5" s="19"/>
      <c r="R5" s="19"/>
      <c r="S5" s="19">
        <v>60</v>
      </c>
      <c r="T5" s="19">
        <v>5</v>
      </c>
      <c r="U5" s="19">
        <v>70</v>
      </c>
      <c r="V5" s="19">
        <v>5</v>
      </c>
      <c r="W5" s="19">
        <v>80</v>
      </c>
      <c r="X5" s="19">
        <v>5</v>
      </c>
      <c r="Y5" s="19">
        <v>70</v>
      </c>
      <c r="Z5" s="19">
        <v>5</v>
      </c>
      <c r="AA5" s="19">
        <v>70</v>
      </c>
      <c r="AB5" s="19">
        <v>5</v>
      </c>
      <c r="AC5" s="19">
        <v>70</v>
      </c>
      <c r="AD5" s="19">
        <v>5</v>
      </c>
      <c r="AE5" s="19">
        <v>80</v>
      </c>
      <c r="AF5" s="19">
        <v>5</v>
      </c>
      <c r="AG5" s="19">
        <v>70</v>
      </c>
      <c r="AH5" s="19">
        <v>5</v>
      </c>
      <c r="AI5" s="19">
        <v>70</v>
      </c>
      <c r="AJ5" s="19">
        <v>5</v>
      </c>
      <c r="AK5" s="19">
        <v>70</v>
      </c>
      <c r="AL5" s="19">
        <v>5</v>
      </c>
      <c r="AM5" s="19">
        <v>70</v>
      </c>
      <c r="AN5" s="19">
        <v>5</v>
      </c>
      <c r="AO5" s="19">
        <v>70</v>
      </c>
      <c r="AP5" s="19">
        <v>5</v>
      </c>
      <c r="AQ5" s="19">
        <v>70</v>
      </c>
      <c r="AR5" s="19">
        <v>5</v>
      </c>
      <c r="AS5" s="19">
        <v>70</v>
      </c>
      <c r="AT5" s="19">
        <v>5</v>
      </c>
      <c r="AU5" s="19">
        <v>70</v>
      </c>
      <c r="AV5" s="19">
        <v>5</v>
      </c>
      <c r="AW5" s="19">
        <v>80</v>
      </c>
      <c r="AX5" s="19">
        <v>5</v>
      </c>
      <c r="AY5" s="19">
        <v>70</v>
      </c>
      <c r="AZ5" s="19">
        <v>5</v>
      </c>
      <c r="BA5" s="19">
        <v>70</v>
      </c>
      <c r="BB5" s="19">
        <v>5</v>
      </c>
      <c r="BC5" s="19">
        <v>70</v>
      </c>
      <c r="BD5" s="19">
        <v>5</v>
      </c>
      <c r="BE5" s="19">
        <v>70</v>
      </c>
      <c r="BF5" s="19">
        <v>5</v>
      </c>
      <c r="BG5" s="19">
        <v>70</v>
      </c>
      <c r="BH5" s="19">
        <v>5</v>
      </c>
      <c r="BI5" s="19"/>
      <c r="BJ5" s="19"/>
      <c r="BK5" s="19"/>
      <c r="BL5" s="19"/>
      <c r="BM5" s="19"/>
      <c r="BN5" s="19"/>
      <c r="BO5" s="19"/>
      <c r="BP5" s="19"/>
      <c r="BQ5" s="19"/>
      <c r="BR5" s="19"/>
    </row>
    <row r="6" spans="1:160" s="27" customFormat="1" ht="15.75">
      <c r="A6" s="24">
        <v>4</v>
      </c>
      <c r="B6" s="25" t="s">
        <v>16</v>
      </c>
      <c r="C6" s="26">
        <f t="shared" si="0"/>
        <v>115</v>
      </c>
      <c r="D6" s="26">
        <f t="shared" si="1"/>
        <v>1610</v>
      </c>
      <c r="E6" s="27">
        <v>70</v>
      </c>
      <c r="F6" s="27">
        <v>5</v>
      </c>
      <c r="G6" s="27">
        <v>70</v>
      </c>
      <c r="H6" s="27">
        <v>5</v>
      </c>
      <c r="I6" s="27">
        <v>70</v>
      </c>
      <c r="J6" s="27">
        <v>5</v>
      </c>
      <c r="K6" s="27">
        <v>60</v>
      </c>
      <c r="L6" s="27">
        <v>5</v>
      </c>
      <c r="M6" s="27">
        <v>70</v>
      </c>
      <c r="N6" s="27">
        <v>5</v>
      </c>
      <c r="O6" s="27">
        <v>60</v>
      </c>
      <c r="P6" s="27">
        <v>5</v>
      </c>
      <c r="Q6" s="27">
        <v>70</v>
      </c>
      <c r="R6" s="27">
        <v>5</v>
      </c>
      <c r="S6" s="27">
        <v>60</v>
      </c>
      <c r="T6" s="27">
        <v>5</v>
      </c>
      <c r="W6" s="27">
        <v>80</v>
      </c>
      <c r="X6" s="27">
        <v>5</v>
      </c>
      <c r="Y6" s="27">
        <v>70</v>
      </c>
      <c r="Z6" s="27">
        <v>5</v>
      </c>
      <c r="AA6" s="27">
        <v>70</v>
      </c>
      <c r="AB6" s="27">
        <v>5</v>
      </c>
      <c r="AC6" s="27">
        <v>70</v>
      </c>
      <c r="AD6" s="27">
        <v>5</v>
      </c>
      <c r="AE6" s="27">
        <v>80</v>
      </c>
      <c r="AF6" s="27">
        <v>5</v>
      </c>
      <c r="AG6" s="27">
        <v>70</v>
      </c>
      <c r="AH6" s="27">
        <v>5</v>
      </c>
      <c r="AO6" s="27">
        <v>70</v>
      </c>
      <c r="AP6" s="27">
        <v>5</v>
      </c>
      <c r="AQ6" s="27">
        <v>70</v>
      </c>
      <c r="AR6" s="27">
        <v>5</v>
      </c>
      <c r="AS6" s="27">
        <v>70</v>
      </c>
      <c r="AT6" s="27">
        <v>5</v>
      </c>
      <c r="AU6" s="27">
        <v>70</v>
      </c>
      <c r="AV6" s="27">
        <v>5</v>
      </c>
      <c r="AW6" s="27">
        <v>80</v>
      </c>
      <c r="AX6" s="27">
        <v>5</v>
      </c>
      <c r="BA6" s="27">
        <v>70</v>
      </c>
      <c r="BB6" s="27">
        <v>5</v>
      </c>
      <c r="BC6" s="27">
        <v>70</v>
      </c>
      <c r="BD6" s="27">
        <v>5</v>
      </c>
      <c r="BE6" s="27">
        <v>70</v>
      </c>
      <c r="BF6" s="27">
        <v>5</v>
      </c>
      <c r="BG6" s="27">
        <v>70</v>
      </c>
      <c r="BH6" s="27">
        <v>5</v>
      </c>
      <c r="BS6" s="29"/>
      <c r="BT6" s="29"/>
      <c r="CE6" s="29"/>
      <c r="CF6" s="29"/>
      <c r="CI6" s="29"/>
      <c r="CJ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DA6" s="29"/>
      <c r="DB6" s="29"/>
      <c r="DC6" s="29"/>
      <c r="DD6" s="29"/>
      <c r="DI6" s="29"/>
      <c r="DJ6" s="29"/>
      <c r="DM6" s="29"/>
      <c r="DN6" s="29"/>
      <c r="DS6" s="29"/>
      <c r="DT6" s="29"/>
      <c r="DU6" s="29"/>
      <c r="DV6" s="29"/>
      <c r="DY6" s="29"/>
      <c r="DZ6" s="29"/>
      <c r="EA6" s="29"/>
      <c r="EB6" s="29"/>
      <c r="EE6" s="29"/>
      <c r="EF6" s="29"/>
      <c r="EG6" s="29"/>
      <c r="EH6" s="29"/>
      <c r="EM6" s="29"/>
      <c r="EN6" s="29"/>
      <c r="EU6" s="29"/>
      <c r="EV6" s="29"/>
      <c r="EW6" s="29"/>
      <c r="EX6" s="29"/>
      <c r="FA6" s="29"/>
      <c r="FB6" s="29"/>
      <c r="FC6" s="29"/>
      <c r="FD6" s="29"/>
    </row>
    <row r="7" spans="1:148" s="21" customFormat="1" ht="15.75">
      <c r="A7" s="16">
        <v>5</v>
      </c>
      <c r="B7" s="17" t="s">
        <v>17</v>
      </c>
      <c r="C7" s="18">
        <f t="shared" si="0"/>
        <v>95</v>
      </c>
      <c r="D7" s="18">
        <f t="shared" si="1"/>
        <v>1350</v>
      </c>
      <c r="E7" s="19">
        <v>70</v>
      </c>
      <c r="F7" s="19">
        <v>5</v>
      </c>
      <c r="G7" s="19"/>
      <c r="H7" s="19"/>
      <c r="I7" s="19">
        <v>70</v>
      </c>
      <c r="J7" s="19">
        <v>5</v>
      </c>
      <c r="K7" s="19"/>
      <c r="L7" s="19"/>
      <c r="M7" s="19"/>
      <c r="N7" s="19"/>
      <c r="O7" s="19"/>
      <c r="P7" s="19"/>
      <c r="Q7" s="19"/>
      <c r="R7" s="19"/>
      <c r="S7" s="19">
        <v>60</v>
      </c>
      <c r="T7" s="19">
        <v>5</v>
      </c>
      <c r="U7" s="19">
        <v>70</v>
      </c>
      <c r="V7" s="19">
        <v>5</v>
      </c>
      <c r="W7" s="19">
        <v>80</v>
      </c>
      <c r="X7" s="19">
        <v>5</v>
      </c>
      <c r="Y7" s="19">
        <v>70</v>
      </c>
      <c r="Z7" s="19">
        <v>5</v>
      </c>
      <c r="AA7" s="19">
        <v>70</v>
      </c>
      <c r="AB7" s="19">
        <v>5</v>
      </c>
      <c r="AC7" s="19">
        <v>70</v>
      </c>
      <c r="AD7" s="19">
        <v>5</v>
      </c>
      <c r="AE7" s="19">
        <v>80</v>
      </c>
      <c r="AF7" s="19">
        <v>5</v>
      </c>
      <c r="AG7" s="19">
        <v>70</v>
      </c>
      <c r="AH7" s="19">
        <v>5</v>
      </c>
      <c r="AI7" s="19"/>
      <c r="AJ7" s="19"/>
      <c r="AK7" s="20"/>
      <c r="AL7" s="20"/>
      <c r="AM7" s="19">
        <v>70</v>
      </c>
      <c r="AN7" s="19">
        <v>5</v>
      </c>
      <c r="AO7" s="19">
        <v>70</v>
      </c>
      <c r="AP7" s="19">
        <v>5</v>
      </c>
      <c r="AQ7" s="19">
        <v>70</v>
      </c>
      <c r="AR7" s="19">
        <v>5</v>
      </c>
      <c r="AS7" s="19"/>
      <c r="AT7" s="19"/>
      <c r="AU7" s="19">
        <v>70</v>
      </c>
      <c r="AV7" s="19">
        <v>5</v>
      </c>
      <c r="AW7" s="19">
        <v>80</v>
      </c>
      <c r="AX7" s="19">
        <v>5</v>
      </c>
      <c r="AY7" s="19"/>
      <c r="AZ7" s="19"/>
      <c r="BA7" s="19">
        <v>70</v>
      </c>
      <c r="BB7" s="19">
        <v>5</v>
      </c>
      <c r="BC7" s="19">
        <v>70</v>
      </c>
      <c r="BD7" s="19">
        <v>5</v>
      </c>
      <c r="BE7" s="19">
        <v>70</v>
      </c>
      <c r="BF7" s="19">
        <v>5</v>
      </c>
      <c r="BG7" s="19">
        <v>70</v>
      </c>
      <c r="BH7" s="19">
        <v>5</v>
      </c>
      <c r="BI7" s="19"/>
      <c r="BJ7" s="19"/>
      <c r="BK7" s="19"/>
      <c r="BL7" s="19"/>
      <c r="BM7" s="19"/>
      <c r="BN7" s="19"/>
      <c r="BO7" s="19"/>
      <c r="BP7" s="19"/>
      <c r="BQ7" s="19"/>
      <c r="BR7" s="19"/>
      <c r="EQ7" s="19"/>
      <c r="ER7" s="19"/>
    </row>
    <row r="8" spans="1:166" s="32" customFormat="1" ht="15.75" customHeight="1">
      <c r="A8" s="24">
        <v>6</v>
      </c>
      <c r="B8" s="25" t="s">
        <v>19</v>
      </c>
      <c r="C8" s="26">
        <f t="shared" si="0"/>
        <v>95</v>
      </c>
      <c r="D8" s="26">
        <f t="shared" si="1"/>
        <v>1340</v>
      </c>
      <c r="E8" s="27">
        <v>70</v>
      </c>
      <c r="F8" s="27">
        <v>5</v>
      </c>
      <c r="G8" s="27">
        <v>70</v>
      </c>
      <c r="H8" s="27">
        <v>5</v>
      </c>
      <c r="I8" s="27">
        <v>70</v>
      </c>
      <c r="J8" s="27">
        <v>5</v>
      </c>
      <c r="K8" s="27">
        <v>60</v>
      </c>
      <c r="L8" s="27">
        <v>5</v>
      </c>
      <c r="M8" s="27">
        <v>70</v>
      </c>
      <c r="N8" s="27">
        <v>5</v>
      </c>
      <c r="O8" s="27">
        <v>60</v>
      </c>
      <c r="P8" s="27">
        <v>5</v>
      </c>
      <c r="Q8" s="27">
        <v>70</v>
      </c>
      <c r="R8" s="27">
        <v>5</v>
      </c>
      <c r="S8" s="27"/>
      <c r="T8" s="27"/>
      <c r="U8" s="27">
        <v>70</v>
      </c>
      <c r="V8" s="27">
        <v>5</v>
      </c>
      <c r="W8" s="27">
        <v>80</v>
      </c>
      <c r="X8" s="27">
        <v>5</v>
      </c>
      <c r="Y8" s="27">
        <v>70</v>
      </c>
      <c r="Z8" s="27">
        <v>5</v>
      </c>
      <c r="AA8" s="27">
        <v>70</v>
      </c>
      <c r="AB8" s="27">
        <v>5</v>
      </c>
      <c r="AC8" s="27">
        <v>70</v>
      </c>
      <c r="AD8" s="27">
        <v>5</v>
      </c>
      <c r="AE8" s="27">
        <v>80</v>
      </c>
      <c r="AF8" s="27">
        <v>5</v>
      </c>
      <c r="AG8" s="27">
        <v>70</v>
      </c>
      <c r="AH8" s="27">
        <v>5</v>
      </c>
      <c r="AI8" s="27">
        <v>70</v>
      </c>
      <c r="AJ8" s="27">
        <v>5</v>
      </c>
      <c r="AK8" s="27"/>
      <c r="AL8" s="27"/>
      <c r="AM8" s="27"/>
      <c r="AN8" s="27"/>
      <c r="AO8" s="27"/>
      <c r="AP8" s="27"/>
      <c r="AQ8" s="27"/>
      <c r="AR8" s="27"/>
      <c r="AS8" s="27">
        <v>70</v>
      </c>
      <c r="AT8" s="27">
        <v>5</v>
      </c>
      <c r="AU8" s="27">
        <v>70</v>
      </c>
      <c r="AV8" s="27">
        <v>5</v>
      </c>
      <c r="AW8" s="27">
        <v>80</v>
      </c>
      <c r="AX8" s="27">
        <v>5</v>
      </c>
      <c r="AY8" s="27">
        <v>70</v>
      </c>
      <c r="AZ8" s="27">
        <v>5</v>
      </c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9"/>
      <c r="BT8" s="29"/>
      <c r="BU8" s="29"/>
      <c r="BV8" s="29"/>
      <c r="BW8" s="29"/>
      <c r="BX8" s="29"/>
      <c r="BY8" s="27"/>
      <c r="BZ8" s="27"/>
      <c r="CA8" s="29"/>
      <c r="CB8" s="29"/>
      <c r="CC8" s="27"/>
      <c r="CD8" s="27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7"/>
      <c r="ER8" s="27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7"/>
      <c r="FH8" s="27"/>
      <c r="FI8" s="27"/>
      <c r="FJ8" s="27"/>
    </row>
    <row r="9" spans="1:70" s="21" customFormat="1" ht="15.75">
      <c r="A9" s="16">
        <v>7</v>
      </c>
      <c r="B9" s="17" t="s">
        <v>28</v>
      </c>
      <c r="C9" s="18">
        <f t="shared" si="0"/>
        <v>90</v>
      </c>
      <c r="D9" s="18">
        <f t="shared" si="1"/>
        <v>1260</v>
      </c>
      <c r="E9" s="19">
        <v>70</v>
      </c>
      <c r="F9" s="19">
        <v>5</v>
      </c>
      <c r="G9" s="19"/>
      <c r="H9" s="19"/>
      <c r="I9" s="19">
        <v>70</v>
      </c>
      <c r="J9" s="19">
        <v>5</v>
      </c>
      <c r="K9" s="19">
        <v>60</v>
      </c>
      <c r="L9" s="19">
        <v>5</v>
      </c>
      <c r="M9" s="19">
        <v>70</v>
      </c>
      <c r="N9" s="19">
        <v>5</v>
      </c>
      <c r="O9" s="19"/>
      <c r="P9" s="19"/>
      <c r="Q9" s="19">
        <v>70</v>
      </c>
      <c r="R9" s="19">
        <v>5</v>
      </c>
      <c r="S9" s="19">
        <v>60</v>
      </c>
      <c r="T9" s="19">
        <v>5</v>
      </c>
      <c r="U9" s="19"/>
      <c r="V9" s="19"/>
      <c r="W9" s="19"/>
      <c r="X9" s="19"/>
      <c r="Y9" s="19">
        <v>70</v>
      </c>
      <c r="Z9" s="19">
        <v>5</v>
      </c>
      <c r="AA9" s="23"/>
      <c r="AB9" s="23"/>
      <c r="AC9" s="19">
        <v>70</v>
      </c>
      <c r="AD9" s="19">
        <v>5</v>
      </c>
      <c r="AE9" s="19">
        <v>80</v>
      </c>
      <c r="AF9" s="19">
        <v>5</v>
      </c>
      <c r="AG9" s="19">
        <v>70</v>
      </c>
      <c r="AH9" s="19">
        <v>5</v>
      </c>
      <c r="AI9" s="19">
        <v>70</v>
      </c>
      <c r="AJ9" s="19">
        <v>5</v>
      </c>
      <c r="AK9" s="19">
        <v>70</v>
      </c>
      <c r="AL9" s="19">
        <v>5</v>
      </c>
      <c r="AM9" s="19">
        <v>70</v>
      </c>
      <c r="AN9" s="19">
        <v>5</v>
      </c>
      <c r="AO9" s="19">
        <v>70</v>
      </c>
      <c r="AP9" s="19">
        <v>5</v>
      </c>
      <c r="AQ9" s="19"/>
      <c r="AR9" s="19"/>
      <c r="AS9" s="19"/>
      <c r="AT9" s="19"/>
      <c r="AU9" s="19">
        <v>70</v>
      </c>
      <c r="AV9" s="19">
        <v>5</v>
      </c>
      <c r="AW9" s="19">
        <v>80</v>
      </c>
      <c r="AX9" s="19">
        <v>5</v>
      </c>
      <c r="AY9" s="19"/>
      <c r="AZ9" s="19"/>
      <c r="BA9" s="19">
        <v>70</v>
      </c>
      <c r="BB9" s="19">
        <v>5</v>
      </c>
      <c r="BC9" s="19">
        <v>70</v>
      </c>
      <c r="BD9" s="19">
        <v>5</v>
      </c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</row>
    <row r="10" spans="1:166" s="27" customFormat="1" ht="15.75">
      <c r="A10" s="24">
        <v>8</v>
      </c>
      <c r="B10" s="25" t="s">
        <v>33</v>
      </c>
      <c r="C10" s="26">
        <f t="shared" si="0"/>
        <v>85</v>
      </c>
      <c r="D10" s="26">
        <f t="shared" si="1"/>
        <v>1220</v>
      </c>
      <c r="W10" s="27">
        <v>80</v>
      </c>
      <c r="X10" s="27">
        <v>5</v>
      </c>
      <c r="Y10" s="27">
        <v>70</v>
      </c>
      <c r="Z10" s="27">
        <v>5</v>
      </c>
      <c r="AA10" s="27">
        <v>70</v>
      </c>
      <c r="AB10" s="27">
        <v>5</v>
      </c>
      <c r="AC10" s="27">
        <v>70</v>
      </c>
      <c r="AD10" s="27">
        <v>5</v>
      </c>
      <c r="AE10" s="27">
        <v>80</v>
      </c>
      <c r="AF10" s="27">
        <v>5</v>
      </c>
      <c r="AG10" s="27">
        <v>70</v>
      </c>
      <c r="AH10" s="27">
        <v>5</v>
      </c>
      <c r="AK10" s="27">
        <v>70</v>
      </c>
      <c r="AL10" s="27">
        <v>5</v>
      </c>
      <c r="AM10" s="27">
        <v>70</v>
      </c>
      <c r="AN10" s="27">
        <v>5</v>
      </c>
      <c r="AO10" s="27">
        <v>70</v>
      </c>
      <c r="AP10" s="27">
        <v>5</v>
      </c>
      <c r="AQ10" s="27">
        <v>70</v>
      </c>
      <c r="AR10" s="27">
        <v>5</v>
      </c>
      <c r="AS10" s="27">
        <v>70</v>
      </c>
      <c r="AT10" s="27">
        <v>5</v>
      </c>
      <c r="AU10" s="27">
        <v>70</v>
      </c>
      <c r="AV10" s="27">
        <v>5</v>
      </c>
      <c r="AW10" s="27">
        <v>80</v>
      </c>
      <c r="AX10" s="27">
        <v>5</v>
      </c>
      <c r="BA10" s="27">
        <v>70</v>
      </c>
      <c r="BB10" s="27">
        <v>5</v>
      </c>
      <c r="BC10" s="27">
        <v>70</v>
      </c>
      <c r="BD10" s="27">
        <v>5</v>
      </c>
      <c r="BE10" s="27">
        <v>70</v>
      </c>
      <c r="BF10" s="27">
        <v>5</v>
      </c>
      <c r="BG10" s="27">
        <v>70</v>
      </c>
      <c r="BH10" s="27">
        <v>5</v>
      </c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</row>
    <row r="11" spans="1:70" s="21" customFormat="1" ht="15.75">
      <c r="A11" s="16">
        <v>9</v>
      </c>
      <c r="B11" s="17" t="s">
        <v>9</v>
      </c>
      <c r="C11" s="18">
        <f t="shared" si="0"/>
        <v>75</v>
      </c>
      <c r="D11" s="18">
        <f t="shared" si="1"/>
        <v>1040</v>
      </c>
      <c r="E11" s="19">
        <v>70</v>
      </c>
      <c r="F11" s="19">
        <v>5</v>
      </c>
      <c r="G11" s="19">
        <v>70</v>
      </c>
      <c r="H11" s="19">
        <v>5</v>
      </c>
      <c r="I11" s="19">
        <v>70</v>
      </c>
      <c r="J11" s="19">
        <v>5</v>
      </c>
      <c r="K11" s="19">
        <v>60</v>
      </c>
      <c r="L11" s="19">
        <v>5</v>
      </c>
      <c r="M11" s="19">
        <v>70</v>
      </c>
      <c r="N11" s="19">
        <v>5</v>
      </c>
      <c r="O11" s="19"/>
      <c r="P11" s="19"/>
      <c r="Q11" s="19"/>
      <c r="R11" s="19"/>
      <c r="S11" s="19">
        <v>60</v>
      </c>
      <c r="T11" s="19">
        <v>5</v>
      </c>
      <c r="U11" s="19"/>
      <c r="V11" s="19"/>
      <c r="W11" s="19">
        <v>80</v>
      </c>
      <c r="X11" s="19">
        <v>5</v>
      </c>
      <c r="Y11" s="19"/>
      <c r="Z11" s="19"/>
      <c r="AA11" s="19"/>
      <c r="AB11" s="19"/>
      <c r="AC11" s="19">
        <v>70</v>
      </c>
      <c r="AD11" s="19">
        <v>5</v>
      </c>
      <c r="AE11" s="19"/>
      <c r="AF11" s="19"/>
      <c r="AG11" s="19">
        <v>70</v>
      </c>
      <c r="AH11" s="19">
        <v>5</v>
      </c>
      <c r="AI11" s="19">
        <v>70</v>
      </c>
      <c r="AJ11" s="19">
        <v>5</v>
      </c>
      <c r="AK11" s="19">
        <v>70</v>
      </c>
      <c r="AL11" s="19">
        <v>5</v>
      </c>
      <c r="AM11" s="19"/>
      <c r="AN11" s="19"/>
      <c r="AO11" s="19">
        <v>70</v>
      </c>
      <c r="AP11" s="19">
        <v>5</v>
      </c>
      <c r="AQ11" s="19">
        <v>70</v>
      </c>
      <c r="AR11" s="19">
        <v>5</v>
      </c>
      <c r="AS11" s="19"/>
      <c r="AT11" s="19"/>
      <c r="AU11" s="19"/>
      <c r="AV11" s="19"/>
      <c r="AW11" s="19"/>
      <c r="AX11" s="19"/>
      <c r="AY11" s="19"/>
      <c r="AZ11" s="19"/>
      <c r="BA11" s="19">
        <v>70</v>
      </c>
      <c r="BB11" s="19">
        <v>5</v>
      </c>
      <c r="BC11" s="19">
        <v>70</v>
      </c>
      <c r="BD11" s="19">
        <v>5</v>
      </c>
      <c r="BE11" s="23"/>
      <c r="BF11" s="23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</row>
    <row r="12" spans="1:70" s="29" customFormat="1" ht="15.75">
      <c r="A12" s="24">
        <v>10</v>
      </c>
      <c r="B12" s="25" t="s">
        <v>26</v>
      </c>
      <c r="C12" s="26">
        <f t="shared" si="0"/>
        <v>70</v>
      </c>
      <c r="D12" s="26">
        <f t="shared" si="1"/>
        <v>970</v>
      </c>
      <c r="E12" s="27"/>
      <c r="F12" s="27"/>
      <c r="G12" s="27">
        <v>70</v>
      </c>
      <c r="H12" s="27">
        <v>5</v>
      </c>
      <c r="I12" s="27">
        <v>70</v>
      </c>
      <c r="J12" s="27">
        <v>5</v>
      </c>
      <c r="K12" s="27"/>
      <c r="L12" s="27"/>
      <c r="M12" s="27"/>
      <c r="N12" s="27"/>
      <c r="O12" s="27">
        <v>60</v>
      </c>
      <c r="P12" s="27">
        <v>5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>
        <v>70</v>
      </c>
      <c r="AD12" s="27">
        <v>5</v>
      </c>
      <c r="AE12" s="27"/>
      <c r="AF12" s="27"/>
      <c r="AG12" s="27"/>
      <c r="AH12" s="27"/>
      <c r="AI12" s="27">
        <v>70</v>
      </c>
      <c r="AJ12" s="27">
        <v>5</v>
      </c>
      <c r="AK12" s="27">
        <v>70</v>
      </c>
      <c r="AL12" s="27">
        <v>5</v>
      </c>
      <c r="AM12" s="27">
        <v>70</v>
      </c>
      <c r="AN12" s="27">
        <v>5</v>
      </c>
      <c r="AO12" s="27">
        <v>70</v>
      </c>
      <c r="AP12" s="27">
        <v>5</v>
      </c>
      <c r="AQ12" s="27">
        <v>70</v>
      </c>
      <c r="AR12" s="27">
        <v>5</v>
      </c>
      <c r="AS12" s="27">
        <v>70</v>
      </c>
      <c r="AT12" s="27">
        <v>5</v>
      </c>
      <c r="AU12" s="27">
        <v>70</v>
      </c>
      <c r="AV12" s="27">
        <v>5</v>
      </c>
      <c r="AW12" s="27"/>
      <c r="AX12" s="27"/>
      <c r="AY12" s="27">
        <v>70</v>
      </c>
      <c r="AZ12" s="27">
        <v>5</v>
      </c>
      <c r="BA12" s="27">
        <v>70</v>
      </c>
      <c r="BB12" s="27">
        <v>5</v>
      </c>
      <c r="BC12" s="27">
        <v>70</v>
      </c>
      <c r="BD12" s="27">
        <v>5</v>
      </c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</row>
    <row r="13" spans="1:166" s="19" customFormat="1" ht="15.75">
      <c r="A13" s="16">
        <v>11</v>
      </c>
      <c r="B13" s="17" t="s">
        <v>20</v>
      </c>
      <c r="C13" s="18">
        <f t="shared" si="0"/>
        <v>60</v>
      </c>
      <c r="D13" s="18">
        <f t="shared" si="1"/>
        <v>840</v>
      </c>
      <c r="E13" s="19">
        <v>70</v>
      </c>
      <c r="F13" s="19">
        <v>5</v>
      </c>
      <c r="M13" s="19">
        <v>70</v>
      </c>
      <c r="N13" s="19">
        <v>5</v>
      </c>
      <c r="S13" s="19">
        <v>60</v>
      </c>
      <c r="T13" s="19">
        <v>5</v>
      </c>
      <c r="Y13" s="19">
        <v>70</v>
      </c>
      <c r="Z13" s="19">
        <v>5</v>
      </c>
      <c r="AA13" s="19">
        <v>70</v>
      </c>
      <c r="AB13" s="19">
        <v>5</v>
      </c>
      <c r="AC13" s="19">
        <v>70</v>
      </c>
      <c r="AD13" s="19">
        <v>5</v>
      </c>
      <c r="AG13" s="19">
        <v>70</v>
      </c>
      <c r="AH13" s="19">
        <v>5</v>
      </c>
      <c r="AO13" s="19">
        <v>70</v>
      </c>
      <c r="AP13" s="19">
        <v>5</v>
      </c>
      <c r="AU13" s="19">
        <v>70</v>
      </c>
      <c r="AV13" s="19">
        <v>5</v>
      </c>
      <c r="AW13" s="19">
        <v>80</v>
      </c>
      <c r="AX13" s="19">
        <v>5</v>
      </c>
      <c r="AY13" s="19">
        <v>70</v>
      </c>
      <c r="AZ13" s="19">
        <v>5</v>
      </c>
      <c r="BG13" s="19">
        <v>70</v>
      </c>
      <c r="BH13" s="19">
        <v>5</v>
      </c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</row>
    <row r="14" spans="1:70" s="29" customFormat="1" ht="15.75">
      <c r="A14" s="24">
        <v>12</v>
      </c>
      <c r="B14" s="25" t="s">
        <v>32</v>
      </c>
      <c r="C14" s="26">
        <f t="shared" si="0"/>
        <v>60</v>
      </c>
      <c r="D14" s="26">
        <f t="shared" si="1"/>
        <v>840</v>
      </c>
      <c r="E14" s="27">
        <v>70</v>
      </c>
      <c r="F14" s="27">
        <v>5</v>
      </c>
      <c r="G14" s="27"/>
      <c r="H14" s="27"/>
      <c r="I14" s="27"/>
      <c r="J14" s="27"/>
      <c r="K14" s="27"/>
      <c r="L14" s="27"/>
      <c r="M14" s="27">
        <v>70</v>
      </c>
      <c r="N14" s="27">
        <v>5</v>
      </c>
      <c r="O14" s="27">
        <v>60</v>
      </c>
      <c r="P14" s="27">
        <v>5</v>
      </c>
      <c r="Q14" s="27"/>
      <c r="R14" s="27"/>
      <c r="S14" s="27">
        <v>60</v>
      </c>
      <c r="T14" s="27">
        <v>5</v>
      </c>
      <c r="U14" s="27"/>
      <c r="V14" s="27"/>
      <c r="W14" s="27">
        <v>80</v>
      </c>
      <c r="X14" s="27">
        <v>5</v>
      </c>
      <c r="Y14" s="27">
        <v>70</v>
      </c>
      <c r="Z14" s="27">
        <v>5</v>
      </c>
      <c r="AA14" s="27">
        <v>70</v>
      </c>
      <c r="AB14" s="27">
        <v>5</v>
      </c>
      <c r="AC14" s="27">
        <v>70</v>
      </c>
      <c r="AD14" s="27">
        <v>5</v>
      </c>
      <c r="AE14" s="27">
        <v>80</v>
      </c>
      <c r="AF14" s="27">
        <v>5</v>
      </c>
      <c r="AG14" s="27"/>
      <c r="AH14" s="27"/>
      <c r="AI14" s="27"/>
      <c r="AJ14" s="27"/>
      <c r="AK14" s="27">
        <v>70</v>
      </c>
      <c r="AL14" s="27">
        <v>5</v>
      </c>
      <c r="AM14" s="27">
        <v>70</v>
      </c>
      <c r="AN14" s="27">
        <v>5</v>
      </c>
      <c r="AO14" s="27"/>
      <c r="AP14" s="27"/>
      <c r="AQ14" s="27"/>
      <c r="AR14" s="27"/>
      <c r="AS14" s="27">
        <v>70</v>
      </c>
      <c r="AT14" s="27">
        <v>5</v>
      </c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</row>
    <row r="15" spans="1:70" s="21" customFormat="1" ht="15.75">
      <c r="A15" s="16">
        <v>13</v>
      </c>
      <c r="B15" s="17" t="s">
        <v>38</v>
      </c>
      <c r="C15" s="18">
        <f t="shared" si="0"/>
        <v>45</v>
      </c>
      <c r="D15" s="18">
        <f t="shared" si="1"/>
        <v>640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>
        <v>70</v>
      </c>
      <c r="AD15" s="19">
        <v>5</v>
      </c>
      <c r="AE15" s="19"/>
      <c r="AF15" s="19"/>
      <c r="AG15" s="19">
        <v>70</v>
      </c>
      <c r="AH15" s="19">
        <v>5</v>
      </c>
      <c r="AI15" s="19">
        <v>70</v>
      </c>
      <c r="AJ15" s="19">
        <v>5</v>
      </c>
      <c r="AK15" s="19">
        <v>70</v>
      </c>
      <c r="AL15" s="19">
        <v>5</v>
      </c>
      <c r="AM15" s="19">
        <v>70</v>
      </c>
      <c r="AN15" s="19">
        <v>5</v>
      </c>
      <c r="AO15" s="19">
        <v>70</v>
      </c>
      <c r="AP15" s="19">
        <v>5</v>
      </c>
      <c r="AQ15" s="19"/>
      <c r="AR15" s="19"/>
      <c r="AS15" s="19"/>
      <c r="AT15" s="19"/>
      <c r="AU15" s="19"/>
      <c r="AV15" s="19"/>
      <c r="AW15" s="19">
        <v>80</v>
      </c>
      <c r="AX15" s="19">
        <v>5</v>
      </c>
      <c r="AY15" s="19">
        <v>70</v>
      </c>
      <c r="AZ15" s="19">
        <v>5</v>
      </c>
      <c r="BA15" s="19"/>
      <c r="BB15" s="19"/>
      <c r="BC15" s="19">
        <v>70</v>
      </c>
      <c r="BD15" s="19">
        <v>5</v>
      </c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</row>
    <row r="16" spans="1:166" s="29" customFormat="1" ht="15" customHeight="1">
      <c r="A16" s="24">
        <v>14</v>
      </c>
      <c r="B16" s="25" t="s">
        <v>4</v>
      </c>
      <c r="C16" s="26">
        <f t="shared" si="0"/>
        <v>45</v>
      </c>
      <c r="D16" s="26">
        <f t="shared" si="1"/>
        <v>620</v>
      </c>
      <c r="E16" s="27"/>
      <c r="F16" s="27"/>
      <c r="G16" s="27"/>
      <c r="H16" s="27"/>
      <c r="I16" s="27">
        <v>70</v>
      </c>
      <c r="J16" s="27">
        <v>5</v>
      </c>
      <c r="K16" s="27"/>
      <c r="L16" s="27"/>
      <c r="M16" s="27"/>
      <c r="N16" s="27"/>
      <c r="O16" s="27"/>
      <c r="P16" s="27"/>
      <c r="Q16" s="27"/>
      <c r="R16" s="27"/>
      <c r="S16" s="27">
        <v>60</v>
      </c>
      <c r="T16" s="27">
        <v>5</v>
      </c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>
        <v>70</v>
      </c>
      <c r="AJ16" s="27">
        <v>5</v>
      </c>
      <c r="AK16" s="27"/>
      <c r="AL16" s="27"/>
      <c r="AM16" s="27">
        <v>70</v>
      </c>
      <c r="AN16" s="27">
        <v>5</v>
      </c>
      <c r="AO16" s="27"/>
      <c r="AP16" s="27"/>
      <c r="AQ16" s="27">
        <v>70</v>
      </c>
      <c r="AR16" s="27">
        <v>5</v>
      </c>
      <c r="AS16" s="27">
        <v>70</v>
      </c>
      <c r="AT16" s="27">
        <v>5</v>
      </c>
      <c r="AU16" s="27">
        <v>70</v>
      </c>
      <c r="AV16" s="27">
        <v>5</v>
      </c>
      <c r="AW16" s="27"/>
      <c r="AX16" s="27"/>
      <c r="AY16" s="27"/>
      <c r="AZ16" s="27"/>
      <c r="BA16" s="27">
        <v>70</v>
      </c>
      <c r="BB16" s="27">
        <v>5</v>
      </c>
      <c r="BC16" s="27"/>
      <c r="BD16" s="27"/>
      <c r="BE16" s="27"/>
      <c r="BF16" s="27"/>
      <c r="BG16" s="27">
        <v>70</v>
      </c>
      <c r="BH16" s="27">
        <v>5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K16" s="32"/>
      <c r="CL16" s="32"/>
      <c r="CM16" s="32"/>
      <c r="CN16" s="32"/>
      <c r="CO16" s="32"/>
      <c r="CP16" s="32"/>
      <c r="CS16" s="32"/>
      <c r="CT16" s="32"/>
      <c r="CU16" s="32"/>
      <c r="CV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K16" s="32"/>
      <c r="DL16" s="32"/>
      <c r="DM16" s="32"/>
      <c r="DN16" s="32"/>
      <c r="DO16" s="32"/>
      <c r="DP16" s="32"/>
      <c r="DQ16" s="32"/>
      <c r="DR16" s="32"/>
      <c r="DU16" s="32"/>
      <c r="DV16" s="32"/>
      <c r="DW16" s="32"/>
      <c r="DX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M16" s="32"/>
      <c r="EN16" s="32"/>
      <c r="EO16" s="32"/>
      <c r="EP16" s="32"/>
      <c r="EQ16" s="32"/>
      <c r="ER16" s="32"/>
      <c r="ES16" s="32"/>
      <c r="ET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</row>
    <row r="17" spans="1:166" s="19" customFormat="1" ht="15.75">
      <c r="A17" s="16">
        <v>15</v>
      </c>
      <c r="B17" s="17" t="s">
        <v>21</v>
      </c>
      <c r="C17" s="18">
        <f t="shared" si="0"/>
        <v>35</v>
      </c>
      <c r="D17" s="18">
        <f t="shared" si="1"/>
        <v>510</v>
      </c>
      <c r="U17" s="23"/>
      <c r="V17" s="23"/>
      <c r="AC17" s="19">
        <v>70</v>
      </c>
      <c r="AD17" s="19">
        <v>5</v>
      </c>
      <c r="AE17" s="19">
        <v>80</v>
      </c>
      <c r="AF17" s="19">
        <v>5</v>
      </c>
      <c r="AG17" s="23"/>
      <c r="AH17" s="23"/>
      <c r="AI17" s="19">
        <v>70</v>
      </c>
      <c r="AJ17" s="19">
        <v>5</v>
      </c>
      <c r="AK17" s="19">
        <v>70</v>
      </c>
      <c r="AL17" s="19">
        <v>5</v>
      </c>
      <c r="AM17" s="19">
        <v>70</v>
      </c>
      <c r="AN17" s="19">
        <v>5</v>
      </c>
      <c r="AU17" s="19">
        <v>70</v>
      </c>
      <c r="AV17" s="19">
        <v>5</v>
      </c>
      <c r="AW17" s="19">
        <v>80</v>
      </c>
      <c r="AX17" s="19">
        <v>5</v>
      </c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</row>
    <row r="18" spans="1:70" s="29" customFormat="1" ht="15.75">
      <c r="A18" s="24">
        <v>16</v>
      </c>
      <c r="B18" s="25" t="s">
        <v>37</v>
      </c>
      <c r="C18" s="26">
        <f t="shared" si="0"/>
        <v>25</v>
      </c>
      <c r="D18" s="26">
        <f t="shared" si="1"/>
        <v>360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>
        <v>70</v>
      </c>
      <c r="AD18" s="27">
        <v>5</v>
      </c>
      <c r="AE18" s="27"/>
      <c r="AF18" s="27"/>
      <c r="AG18" s="27">
        <v>70</v>
      </c>
      <c r="AH18" s="27">
        <v>5</v>
      </c>
      <c r="AI18" s="27">
        <v>70</v>
      </c>
      <c r="AJ18" s="27">
        <v>5</v>
      </c>
      <c r="AK18" s="28"/>
      <c r="AL18" s="28"/>
      <c r="AM18" s="27">
        <v>70</v>
      </c>
      <c r="AN18" s="27">
        <v>5</v>
      </c>
      <c r="AO18" s="27"/>
      <c r="AP18" s="27"/>
      <c r="AQ18" s="27"/>
      <c r="AR18" s="27"/>
      <c r="AS18" s="27"/>
      <c r="AT18" s="27"/>
      <c r="AU18" s="27"/>
      <c r="AV18" s="27"/>
      <c r="AW18" s="27">
        <v>80</v>
      </c>
      <c r="AX18" s="27">
        <v>5</v>
      </c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</row>
    <row r="19" spans="1:70" s="21" customFormat="1" ht="15.75">
      <c r="A19" s="16">
        <v>17</v>
      </c>
      <c r="B19" s="17" t="s">
        <v>15</v>
      </c>
      <c r="C19" s="18">
        <f t="shared" si="0"/>
        <v>25</v>
      </c>
      <c r="D19" s="18">
        <f t="shared" si="1"/>
        <v>330</v>
      </c>
      <c r="E19" s="19"/>
      <c r="F19" s="19"/>
      <c r="G19" s="19"/>
      <c r="H19" s="19"/>
      <c r="I19" s="19"/>
      <c r="J19" s="19"/>
      <c r="K19" s="19">
        <v>60</v>
      </c>
      <c r="L19" s="19">
        <v>5</v>
      </c>
      <c r="M19" s="19">
        <v>70</v>
      </c>
      <c r="N19" s="19">
        <v>5</v>
      </c>
      <c r="O19" s="19"/>
      <c r="P19" s="19"/>
      <c r="Q19" s="19"/>
      <c r="R19" s="19"/>
      <c r="S19" s="19">
        <v>60</v>
      </c>
      <c r="T19" s="19">
        <v>5</v>
      </c>
      <c r="U19" s="19"/>
      <c r="V19" s="19"/>
      <c r="W19" s="19"/>
      <c r="X19" s="19"/>
      <c r="Y19" s="19"/>
      <c r="Z19" s="19"/>
      <c r="AA19" s="19">
        <v>70</v>
      </c>
      <c r="AB19" s="19">
        <v>5</v>
      </c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>
        <v>70</v>
      </c>
      <c r="AN19" s="19">
        <v>5</v>
      </c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</row>
    <row r="20" spans="1:70" s="29" customFormat="1" ht="15.75">
      <c r="A20" s="24">
        <v>18</v>
      </c>
      <c r="B20" s="25" t="s">
        <v>22</v>
      </c>
      <c r="C20" s="26">
        <f t="shared" si="0"/>
        <v>20</v>
      </c>
      <c r="D20" s="26">
        <f t="shared" si="1"/>
        <v>290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>
        <v>70</v>
      </c>
      <c r="AD20" s="27">
        <v>5</v>
      </c>
      <c r="AE20" s="27"/>
      <c r="AF20" s="27"/>
      <c r="AG20" s="27"/>
      <c r="AH20" s="27"/>
      <c r="AI20" s="27"/>
      <c r="AJ20" s="27"/>
      <c r="AK20" s="27"/>
      <c r="AL20" s="27"/>
      <c r="AM20" s="27">
        <v>70</v>
      </c>
      <c r="AN20" s="27">
        <v>5</v>
      </c>
      <c r="AO20" s="27"/>
      <c r="AP20" s="27"/>
      <c r="AQ20" s="27"/>
      <c r="AR20" s="27"/>
      <c r="AS20" s="27">
        <v>70</v>
      </c>
      <c r="AT20" s="27">
        <v>5</v>
      </c>
      <c r="AU20" s="27"/>
      <c r="AV20" s="27"/>
      <c r="AW20" s="27">
        <v>80</v>
      </c>
      <c r="AX20" s="27">
        <v>5</v>
      </c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</row>
    <row r="21" spans="1:70" s="21" customFormat="1" ht="15.75">
      <c r="A21" s="16">
        <v>19</v>
      </c>
      <c r="B21" s="17" t="s">
        <v>5</v>
      </c>
      <c r="C21" s="18">
        <f t="shared" si="0"/>
        <v>20</v>
      </c>
      <c r="D21" s="18">
        <f t="shared" si="1"/>
        <v>290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>
        <v>70</v>
      </c>
      <c r="Z21" s="19">
        <v>5</v>
      </c>
      <c r="AA21" s="19">
        <v>70</v>
      </c>
      <c r="AB21" s="19">
        <v>5</v>
      </c>
      <c r="AC21" s="19">
        <v>70</v>
      </c>
      <c r="AD21" s="19">
        <v>5</v>
      </c>
      <c r="AE21" s="19">
        <v>80</v>
      </c>
      <c r="AF21" s="19">
        <v>5</v>
      </c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22"/>
      <c r="AX21" s="22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</row>
    <row r="22" spans="1:70" s="29" customFormat="1" ht="15.75">
      <c r="A22" s="24">
        <v>20</v>
      </c>
      <c r="B22" s="25" t="s">
        <v>29</v>
      </c>
      <c r="C22" s="26">
        <f t="shared" si="0"/>
        <v>20</v>
      </c>
      <c r="D22" s="26">
        <f t="shared" si="1"/>
        <v>270</v>
      </c>
      <c r="E22" s="27">
        <v>70</v>
      </c>
      <c r="F22" s="27">
        <v>5</v>
      </c>
      <c r="G22" s="27"/>
      <c r="H22" s="27"/>
      <c r="I22" s="27">
        <v>70</v>
      </c>
      <c r="J22" s="27">
        <v>5</v>
      </c>
      <c r="K22" s="27">
        <v>60</v>
      </c>
      <c r="L22" s="27">
        <v>5</v>
      </c>
      <c r="M22" s="27">
        <v>70</v>
      </c>
      <c r="N22" s="27">
        <v>5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8"/>
      <c r="AL22" s="28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</row>
    <row r="23" spans="1:70" s="21" customFormat="1" ht="15.75">
      <c r="A23" s="16">
        <v>21</v>
      </c>
      <c r="B23" s="17" t="s">
        <v>39</v>
      </c>
      <c r="C23" s="18">
        <f t="shared" si="0"/>
        <v>5</v>
      </c>
      <c r="D23" s="18">
        <f t="shared" si="1"/>
        <v>70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>
        <v>70</v>
      </c>
      <c r="AH23" s="19">
        <v>5</v>
      </c>
      <c r="AI23" s="19"/>
      <c r="AJ23" s="19"/>
      <c r="AK23" s="20"/>
      <c r="AL23" s="20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22"/>
      <c r="BH23" s="22"/>
      <c r="BI23" s="19"/>
      <c r="BJ23" s="19"/>
      <c r="BK23" s="19"/>
      <c r="BL23" s="19"/>
      <c r="BM23" s="19"/>
      <c r="BN23" s="19"/>
      <c r="BO23" s="19"/>
      <c r="BP23" s="19"/>
      <c r="BQ23" s="19"/>
      <c r="BR23" s="19"/>
    </row>
    <row r="24" spans="1:166" s="29" customFormat="1" ht="15.75">
      <c r="A24" s="24">
        <v>22</v>
      </c>
      <c r="B24" s="25"/>
      <c r="C24" s="26">
        <f t="shared" si="0"/>
        <v>0</v>
      </c>
      <c r="D24" s="26">
        <f t="shared" si="1"/>
        <v>0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30"/>
      <c r="AH24" s="30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CA24" s="27"/>
      <c r="CB24" s="27"/>
      <c r="CC24" s="27"/>
      <c r="CD24" s="27"/>
      <c r="CG24" s="27"/>
      <c r="CH24" s="27"/>
      <c r="CM24" s="27"/>
      <c r="CN24" s="27"/>
      <c r="CQ24" s="27"/>
      <c r="CR24" s="27"/>
      <c r="CS24" s="27"/>
      <c r="CT24" s="27"/>
      <c r="CW24" s="27"/>
      <c r="CX24" s="27"/>
      <c r="CY24" s="27"/>
      <c r="CZ24" s="27"/>
      <c r="DE24" s="27"/>
      <c r="DF24" s="27"/>
      <c r="DI24" s="27"/>
      <c r="DJ24" s="27"/>
      <c r="DK24" s="27"/>
      <c r="DL24" s="27"/>
      <c r="DM24" s="27"/>
      <c r="DN24" s="27"/>
      <c r="DQ24" s="27"/>
      <c r="DR24" s="27"/>
      <c r="DS24" s="27"/>
      <c r="DT24" s="27"/>
      <c r="DW24" s="27"/>
      <c r="DX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</row>
    <row r="25" spans="1:166" s="21" customFormat="1" ht="16.5" thickBot="1">
      <c r="A25" s="16">
        <v>23</v>
      </c>
      <c r="B25" s="17"/>
      <c r="C25" s="18">
        <f t="shared" si="0"/>
        <v>0</v>
      </c>
      <c r="D25" s="18">
        <f t="shared" si="1"/>
        <v>0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20"/>
      <c r="AL25" s="20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22"/>
      <c r="AX25" s="22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K25" s="19"/>
      <c r="CL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Y25" s="19"/>
      <c r="DZ25" s="19"/>
      <c r="EA25" s="19"/>
      <c r="EB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W25" s="19"/>
      <c r="EX25" s="19"/>
      <c r="EY25" s="19"/>
      <c r="EZ25" s="19"/>
      <c r="FC25" s="19"/>
      <c r="FD25" s="19"/>
      <c r="FE25" s="19"/>
      <c r="FF25" s="19"/>
      <c r="FG25" s="19"/>
      <c r="FH25" s="19"/>
      <c r="FI25" s="19"/>
      <c r="FJ25" s="19"/>
    </row>
    <row r="26" spans="2:166" ht="13.5" thickBot="1">
      <c r="B26" s="5" t="s">
        <v>3</v>
      </c>
      <c r="C26" s="6">
        <f>COUNTIF(C3:C25,"&gt;0")</f>
        <v>21</v>
      </c>
      <c r="D26" s="6"/>
      <c r="E26" s="11">
        <f>IF(F26=0,0,SUM(E3:E25)/F26)</f>
        <v>70</v>
      </c>
      <c r="F26" s="12">
        <f>COUNTIF(F3:F25,"&gt;0")</f>
        <v>10</v>
      </c>
      <c r="G26" s="11">
        <f>IF(H26=0,0,SUM(G3:G25)/H26)</f>
        <v>70</v>
      </c>
      <c r="H26" s="12">
        <f>COUNTIF(H3:H25,"&gt;0")</f>
        <v>6</v>
      </c>
      <c r="I26" s="11">
        <f>IF(J26=0,0,SUM(I3:I25)/J26)</f>
        <v>70</v>
      </c>
      <c r="J26" s="12">
        <f>COUNTIF(J3:J25,"&gt;0")</f>
        <v>10</v>
      </c>
      <c r="K26" s="11">
        <f>IF(L26=0,0,SUM(K3:K25)/L26)</f>
        <v>60</v>
      </c>
      <c r="L26" s="12">
        <f>COUNTIF(L3:L25,"&gt;0")</f>
        <v>9</v>
      </c>
      <c r="M26" s="11">
        <f>IF(N26=0,0,SUM(M3:M25)/N26)</f>
        <v>70</v>
      </c>
      <c r="N26" s="12">
        <f>COUNTIF(N3:N25,"&gt;0")</f>
        <v>10</v>
      </c>
      <c r="O26" s="11">
        <f>IF(P26=0,0,SUM(O3:O25)/P26)</f>
        <v>60</v>
      </c>
      <c r="P26" s="12">
        <f>COUNTIF(P3:P25,"&gt;0")</f>
        <v>7</v>
      </c>
      <c r="Q26" s="11">
        <f>IF(R26=0,0,SUM(Q3:Q25)/R26)</f>
        <v>70</v>
      </c>
      <c r="R26" s="12">
        <f>COUNTIF(R3:R25,"&gt;0")</f>
        <v>5</v>
      </c>
      <c r="S26" s="11">
        <f>IF(T26=0,0,SUM(S3:S25)/T26)</f>
        <v>60</v>
      </c>
      <c r="T26" s="12">
        <f>COUNTIF(T3:T25,"&gt;0")</f>
        <v>11</v>
      </c>
      <c r="U26" s="11">
        <f>IF(V26=0,0,SUM(U3:U25)/V26)</f>
        <v>70</v>
      </c>
      <c r="V26" s="12">
        <f>COUNTIF(V3:V25,"&gt;0")</f>
        <v>4</v>
      </c>
      <c r="W26" s="11">
        <f>IF(X26=0,0,SUM(W3:W25)/X26)</f>
        <v>80</v>
      </c>
      <c r="X26" s="12">
        <f>COUNTIF(X3:X25,"&gt;0")</f>
        <v>9</v>
      </c>
      <c r="Y26" s="11">
        <f>IF(Z26=0,0,SUM(Y3:Y25)/Z26)</f>
        <v>70</v>
      </c>
      <c r="Z26" s="12">
        <f>COUNTIF(Z3:Z25,"&gt;0")</f>
        <v>11</v>
      </c>
      <c r="AA26" s="11">
        <f>IF(AB26=0,0,SUM(AA3:AA25)/AB26)</f>
        <v>70</v>
      </c>
      <c r="AB26" s="12">
        <f>COUNTIF(AB3:AB25,"&gt;0")</f>
        <v>10</v>
      </c>
      <c r="AC26" s="11">
        <f>IF(AD26=0,0,SUM(AC3:AC25)/AD26)</f>
        <v>70</v>
      </c>
      <c r="AD26" s="12">
        <f>COUNTIF(AD3:AD25,"&gt;0")</f>
        <v>17</v>
      </c>
      <c r="AE26" s="11">
        <f>IF(AF26=0,0,SUM(AE3:AE25)/AF26)</f>
        <v>80</v>
      </c>
      <c r="AF26" s="12">
        <f>COUNTIF(AF3:AF25,"&gt;0")</f>
        <v>11</v>
      </c>
      <c r="AG26" s="11">
        <f>IF(AH26=0,0,SUM(AG3:AG25)/AH26)</f>
        <v>70</v>
      </c>
      <c r="AH26" s="12">
        <f>COUNTIF(AH3:AH25,"&gt;0")</f>
        <v>13</v>
      </c>
      <c r="AI26" s="11">
        <f>IF(AJ26=0,0,SUM(AI3:AI25)/AJ26)</f>
        <v>70</v>
      </c>
      <c r="AJ26" s="12">
        <f>COUNTIF(AJ3:AJ25,"&gt;0")</f>
        <v>11</v>
      </c>
      <c r="AK26" s="11">
        <f>IF(AL26=0,0,SUM(AK3:AK25)/AL26)</f>
        <v>70</v>
      </c>
      <c r="AL26" s="12">
        <f>COUNTIF(AL3:AL25,"&gt;0")</f>
        <v>10</v>
      </c>
      <c r="AM26" s="11">
        <f>IF(AN26=0,0,SUM(AM3:AM25)/AN26)</f>
        <v>70</v>
      </c>
      <c r="AN26" s="12">
        <f>COUNTIF(AN3:AN25,"&gt;0")</f>
        <v>14</v>
      </c>
      <c r="AO26" s="11">
        <f>IF(AP26=0,0,SUM(AO3:AO25)/AP26)</f>
        <v>70</v>
      </c>
      <c r="AP26" s="12">
        <f>COUNTIF(AP3:AP25,"&gt;0")</f>
        <v>11</v>
      </c>
      <c r="AQ26" s="11">
        <f>IF(AR26=0,0,SUM(AQ3:AQ25)/AR26)</f>
        <v>70</v>
      </c>
      <c r="AR26" s="12">
        <f>COUNTIF(AR3:AR25,"&gt;0")</f>
        <v>9</v>
      </c>
      <c r="AS26" s="11">
        <f>IF(AT26=0,0,SUM(AS3:AS25)/AT26)</f>
        <v>70</v>
      </c>
      <c r="AT26" s="12">
        <f>COUNTIF(AT3:AT25,"&gt;0")</f>
        <v>10</v>
      </c>
      <c r="AU26" s="11">
        <f>IF(AV26=0,0,SUM(AU3:AU25)/AV26)</f>
        <v>70</v>
      </c>
      <c r="AV26" s="12">
        <f>COUNTIF(AV3:AV25,"&gt;0")</f>
        <v>12</v>
      </c>
      <c r="AW26" s="11">
        <f>IF(AX26=0,0,SUM(AW3:AW25)/AX26)</f>
        <v>80</v>
      </c>
      <c r="AX26" s="12">
        <f>COUNTIF(AX3:AX25,"&gt;0")</f>
        <v>13</v>
      </c>
      <c r="AY26" s="11">
        <f>IF(AZ26=0,0,SUM(AY3:AY25)/AZ26)</f>
        <v>70</v>
      </c>
      <c r="AZ26" s="12">
        <f>COUNTIF(AZ3:AZ25,"&gt;0")</f>
        <v>6</v>
      </c>
      <c r="BA26" s="11">
        <f>IF(BB26=0,0,SUM(BA3:BA25)/BB26)</f>
        <v>70</v>
      </c>
      <c r="BB26" s="12">
        <f>COUNTIF(BB3:BB25,"&gt;0")</f>
        <v>10</v>
      </c>
      <c r="BC26" s="11">
        <f>IF(BD26=0,0,SUM(BC3:BC25)/BD26)</f>
        <v>70</v>
      </c>
      <c r="BD26" s="12">
        <f>COUNTIF(BD3:BD25,"&gt;0")</f>
        <v>10</v>
      </c>
      <c r="BE26" s="11">
        <f>IF(BF26=0,0,SUM(BE3:BE25)/BF26)</f>
        <v>70</v>
      </c>
      <c r="BF26" s="12">
        <f>COUNTIF(BF3:BF25,"&gt;0")</f>
        <v>6</v>
      </c>
      <c r="BG26" s="11">
        <f>IF(BH26=0,0,SUM(BG3:BG25)/BH26)</f>
        <v>70</v>
      </c>
      <c r="BH26" s="12">
        <f>COUNTIF(BH3:BH25,"&gt;0")</f>
        <v>8</v>
      </c>
      <c r="BI26" s="11">
        <f>IF(BJ26=0,0,SUM(BI3:BI25)/BJ26)</f>
        <v>0</v>
      </c>
      <c r="BJ26" s="12">
        <f>COUNTIF(BJ3:BJ25,"&gt;0")</f>
        <v>0</v>
      </c>
      <c r="BK26" s="11">
        <f>IF(BL26=0,0,SUM(BK3:BK25)/BL26)</f>
        <v>0</v>
      </c>
      <c r="BL26" s="12">
        <f>COUNTIF(BL3:BL25,"&gt;0")</f>
        <v>0</v>
      </c>
      <c r="BM26" s="11">
        <f>IF(BN26=0,0,SUM(BM3:BM25)/BN26)</f>
        <v>0</v>
      </c>
      <c r="BN26" s="12">
        <f>COUNTIF(BN3:BN25,"&gt;0")</f>
        <v>0</v>
      </c>
      <c r="BO26" s="11">
        <f>IF(BP26=0,0,SUM(BO3:BO25)/BP26)</f>
        <v>0</v>
      </c>
      <c r="BP26" s="12">
        <f>COUNTIF(BP3:BP25,"&gt;0")</f>
        <v>0</v>
      </c>
      <c r="BQ26" s="11">
        <f>IF(BR26=0,0,SUM(BQ3:BQ25)/BR26)</f>
        <v>0</v>
      </c>
      <c r="BR26" s="12">
        <f>COUNTIF(BR3:BR25,"&gt;0")</f>
        <v>0</v>
      </c>
      <c r="BS26" s="11">
        <f>IF(BT26=0,0,SUM(BS3:BS25)/BT26)</f>
        <v>0</v>
      </c>
      <c r="BT26" s="12">
        <f>COUNTIF(BT3:BT25,"&gt;0")</f>
        <v>0</v>
      </c>
      <c r="BU26" s="11">
        <f>IF(BV26=0,0,SUM(BU3:BU25)/BV26)</f>
        <v>0</v>
      </c>
      <c r="BV26" s="12">
        <f>COUNTIF(BV3:BV25,"&gt;0")</f>
        <v>0</v>
      </c>
      <c r="BW26" s="11">
        <f>IF(BX26=0,0,SUM(BW3:BW25)/BX26)</f>
        <v>0</v>
      </c>
      <c r="BX26" s="12">
        <f>COUNTIF(BX3:BX25,"&gt;0")</f>
        <v>0</v>
      </c>
      <c r="BY26" s="11">
        <f>IF(BZ26=0,0,SUM(BY3:BY25)/BZ26)</f>
        <v>0</v>
      </c>
      <c r="BZ26" s="12">
        <f>COUNTIF(BZ3:BZ25,"&gt;0")</f>
        <v>0</v>
      </c>
      <c r="CA26" s="11">
        <f>IF(CB26=0,0,SUM(CA3:CA25)/CB26)</f>
        <v>0</v>
      </c>
      <c r="CB26" s="12">
        <f>COUNTIF(CB3:CB25,"&gt;0")</f>
        <v>0</v>
      </c>
      <c r="CC26" s="11">
        <f>IF(CD26=0,0,SUM(CC3:CC25)/CD26)</f>
        <v>0</v>
      </c>
      <c r="CD26" s="12">
        <f>COUNTIF(CD3:CD25,"&gt;0")</f>
        <v>0</v>
      </c>
      <c r="CE26" s="11">
        <f>IF(CF26=0,0,SUM(CE3:CE25)/CF26)</f>
        <v>0</v>
      </c>
      <c r="CF26" s="12">
        <f>COUNTIF(CF3:CF25,"&gt;0")</f>
        <v>0</v>
      </c>
      <c r="CG26" s="11">
        <f>IF(CH26=0,0,SUM(CG3:CG25)/CH26)</f>
        <v>0</v>
      </c>
      <c r="CH26" s="12">
        <f>COUNTIF(CH3:CH25,"&gt;0")</f>
        <v>0</v>
      </c>
      <c r="CI26" s="11">
        <f>IF(CJ26=0,0,SUM(CI3:CI25)/CJ26)</f>
        <v>0</v>
      </c>
      <c r="CJ26" s="12">
        <f>COUNTIF(CJ3:CJ25,"&gt;0")</f>
        <v>0</v>
      </c>
      <c r="CK26" s="11">
        <f>IF(CL26=0,0,SUM(CK3:CK25)/CL26)</f>
        <v>0</v>
      </c>
      <c r="CL26" s="12">
        <f>COUNTIF(CL3:CL25,"&gt;0")</f>
        <v>0</v>
      </c>
      <c r="CM26" s="11">
        <f>IF(CN26=0,0,SUM(CM3:CM25)/CN26)</f>
        <v>0</v>
      </c>
      <c r="CN26" s="12">
        <f>COUNTIF(CN3:CN25,"&gt;0")</f>
        <v>0</v>
      </c>
      <c r="CO26" s="11">
        <f>IF(CP26=0,0,SUM(CO3:CO25)/CP26)</f>
        <v>0</v>
      </c>
      <c r="CP26" s="12">
        <f>COUNTIF(CP3:CP25,"&gt;0")</f>
        <v>0</v>
      </c>
      <c r="CQ26" s="11">
        <f>IF(CR26=0,0,SUM(CQ3:CQ25)/CR26)</f>
        <v>0</v>
      </c>
      <c r="CR26" s="12">
        <f>COUNTIF(CR3:CR25,"&gt;0")</f>
        <v>0</v>
      </c>
      <c r="CS26" s="11">
        <f>IF(CT26=0,0,SUM(CS3:CS25)/CT26)</f>
        <v>0</v>
      </c>
      <c r="CT26" s="12">
        <f>COUNTIF(CT3:CT25,"&gt;0")</f>
        <v>0</v>
      </c>
      <c r="CU26" s="11">
        <f>IF(CV26=0,0,SUM(CU3:CU25)/CV26)</f>
        <v>0</v>
      </c>
      <c r="CV26" s="12">
        <f>COUNTIF(CV3:CV25,"&gt;0")</f>
        <v>0</v>
      </c>
      <c r="CW26" s="11">
        <f>IF(CX26=0,0,SUM(CW3:CW25)/CX26)</f>
        <v>0</v>
      </c>
      <c r="CX26" s="12">
        <f>COUNTIF(CX3:CX25,"&gt;0")</f>
        <v>0</v>
      </c>
      <c r="CY26" s="11">
        <f>IF(CZ26=0,0,SUM(CY3:CY25)/CZ26)</f>
        <v>0</v>
      </c>
      <c r="CZ26" s="12">
        <f>COUNTIF(CZ3:CZ25,"&gt;0")</f>
        <v>0</v>
      </c>
      <c r="DA26" s="11">
        <f>IF(DB26=0,0,SUM(DA3:DA25)/DB26)</f>
        <v>0</v>
      </c>
      <c r="DB26" s="12">
        <f>COUNTIF(DB3:DB25,"&gt;0")</f>
        <v>0</v>
      </c>
      <c r="DC26" s="11">
        <f>IF(DD26=0,0,SUM(DC3:DC25)/DD26)</f>
        <v>0</v>
      </c>
      <c r="DD26" s="12">
        <f>COUNTIF(DD3:DD25,"&gt;0")</f>
        <v>0</v>
      </c>
      <c r="DE26" s="11">
        <f>IF(DF26=0,0,SUM(DE3:DE25)/DF26)</f>
        <v>0</v>
      </c>
      <c r="DF26" s="12">
        <f>COUNTIF(DF3:DF25,"&gt;0")</f>
        <v>0</v>
      </c>
      <c r="DG26" s="11">
        <f>IF(DH26=0,0,SUM(DG3:DG25)/DH26)</f>
        <v>0</v>
      </c>
      <c r="DH26" s="12">
        <f>COUNTIF(DH3:DH25,"&gt;0")</f>
        <v>0</v>
      </c>
      <c r="DI26" s="11">
        <f>IF(DJ26=0,0,SUM(DI3:DI25)/DJ26)</f>
        <v>0</v>
      </c>
      <c r="DJ26" s="12">
        <f>COUNTIF(DJ3:DJ25,"&gt;0")</f>
        <v>0</v>
      </c>
      <c r="DK26" s="11">
        <f>IF(DL26=0,0,SUM(DK3:DK25)/DL26)</f>
        <v>0</v>
      </c>
      <c r="DL26" s="12">
        <f>COUNTIF(DL3:DL25,"&gt;0")</f>
        <v>0</v>
      </c>
      <c r="DM26" s="11">
        <f>IF(DN26=0,0,SUM(DM3:DM25)/DN26)</f>
        <v>0</v>
      </c>
      <c r="DN26" s="12">
        <f>COUNTIF(DN3:DN25,"&gt;0")</f>
        <v>0</v>
      </c>
      <c r="DO26" s="11">
        <f>IF(DP26=0,0,SUM(DO3:DO25)/DP26)</f>
        <v>0</v>
      </c>
      <c r="DP26" s="12">
        <f>COUNTIF(DP3:DP25,"&gt;0")</f>
        <v>0</v>
      </c>
      <c r="DQ26" s="11">
        <f>IF(DR26=0,0,SUM(DQ3:DQ25)/DR26)</f>
        <v>0</v>
      </c>
      <c r="DR26" s="12">
        <f>COUNTIF(DR3:DR25,"&gt;0")</f>
        <v>0</v>
      </c>
      <c r="DS26" s="11">
        <f>IF(DT26=0,0,SUM(DS3:DS25)/DT26)</f>
        <v>0</v>
      </c>
      <c r="DT26" s="12">
        <f>COUNTIF(DT3:DT25,"&gt;0")</f>
        <v>0</v>
      </c>
      <c r="DU26" s="11">
        <f>IF(DV26=0,0,SUM(DU3:DU25)/DV26)</f>
        <v>0</v>
      </c>
      <c r="DV26" s="12">
        <f>COUNTIF(DV3:DV25,"&gt;0")</f>
        <v>0</v>
      </c>
      <c r="DW26" s="11">
        <f>IF(DX26=0,0,SUM(DW3:DW25)/DX26)</f>
        <v>0</v>
      </c>
      <c r="DX26" s="12">
        <f>COUNTIF(DX3:DX25,"&gt;0")</f>
        <v>0</v>
      </c>
      <c r="DY26" s="11">
        <f>IF(DZ26=0,0,SUM(DY3:DY25)/DZ26)</f>
        <v>0</v>
      </c>
      <c r="DZ26" s="12">
        <f>COUNTIF(DZ3:DZ25,"&gt;0")</f>
        <v>0</v>
      </c>
      <c r="EA26" s="11">
        <f>IF(EB26=0,0,SUM(EA3:EA25)/EB26)</f>
        <v>0</v>
      </c>
      <c r="EB26" s="12">
        <f>COUNTIF(EB3:EB25,"&gt;0")</f>
        <v>0</v>
      </c>
      <c r="EC26" s="11">
        <f>IF(ED26=0,0,SUM(EC3:EC25)/ED26)</f>
        <v>0</v>
      </c>
      <c r="ED26" s="12">
        <f>COUNTIF(ED3:ED25,"&gt;0")</f>
        <v>0</v>
      </c>
      <c r="EE26" s="11">
        <f>IF(EF26=0,0,SUM(EE3:EE25)/EF26)</f>
        <v>0</v>
      </c>
      <c r="EF26" s="12">
        <f>COUNTIF(EF3:EF25,"&gt;0")</f>
        <v>0</v>
      </c>
      <c r="EG26" s="11">
        <f>IF(EH26=0,0,SUM(EG3:EG25)/EH26)</f>
        <v>0</v>
      </c>
      <c r="EH26" s="12">
        <f>COUNTIF(EH3:EH25,"&gt;0")</f>
        <v>0</v>
      </c>
      <c r="EI26" s="11">
        <f>IF(EJ26=0,0,SUM(EI3:EI25)/EJ26)</f>
        <v>0</v>
      </c>
      <c r="EJ26" s="12">
        <f>COUNTIF(EJ3:EJ25,"&gt;0")</f>
        <v>0</v>
      </c>
      <c r="EK26" s="11">
        <f>IF(EL26=0,0,SUM(EK3:EK25)/EL26)</f>
        <v>0</v>
      </c>
      <c r="EL26" s="12">
        <f>COUNTIF(EL3:EL25,"&gt;0")</f>
        <v>0</v>
      </c>
      <c r="EM26" s="11">
        <f>IF(EN26=0,0,SUM(EM3:EM25)/EN26)</f>
        <v>0</v>
      </c>
      <c r="EN26" s="12">
        <f>COUNTIF(EN3:EN25,"&gt;0")</f>
        <v>0</v>
      </c>
      <c r="EO26" s="11">
        <f>IF(EP26=0,0,SUM(EO3:EO25)/EP26)</f>
        <v>0</v>
      </c>
      <c r="EP26" s="12">
        <f>COUNTIF(EP3:EP25,"&gt;0")</f>
        <v>0</v>
      </c>
      <c r="EQ26" s="11">
        <f>IF(ER26=0,0,SUM(EQ3:EQ25)/ER26)</f>
        <v>0</v>
      </c>
      <c r="ER26" s="12">
        <f>COUNTIF(ER3:ER25,"&gt;0")</f>
        <v>0</v>
      </c>
      <c r="ES26" s="11">
        <f>IF(ET26=0,0,SUM(ES3:ES25)/ET26)</f>
        <v>0</v>
      </c>
      <c r="ET26" s="12">
        <f>COUNTIF(ET3:ET25,"&gt;0")</f>
        <v>0</v>
      </c>
      <c r="EU26" s="11">
        <f>IF(EV26=0,0,SUM(EU3:EU25)/EV26)</f>
        <v>0</v>
      </c>
      <c r="EV26" s="12">
        <f>COUNTIF(EV3:EV25,"&gt;0")</f>
        <v>0</v>
      </c>
      <c r="EW26" s="11">
        <f>IF(EX26=0,0,SUM(EW3:EW25)/EX26)</f>
        <v>0</v>
      </c>
      <c r="EX26" s="12">
        <f>COUNTIF(EX3:EX25,"&gt;0")</f>
        <v>0</v>
      </c>
      <c r="EY26" s="11">
        <f>IF(EZ26=0,0,SUM(EY3:EY25)/EZ26)</f>
        <v>0</v>
      </c>
      <c r="EZ26" s="12">
        <f>COUNTIF(EZ3:EZ25,"&gt;0")</f>
        <v>0</v>
      </c>
      <c r="FA26" s="11">
        <f>IF(FB26=0,0,SUM(FA3:FA25)/FB26)</f>
        <v>0</v>
      </c>
      <c r="FB26" s="12">
        <f>COUNTIF(FB3:FB25,"&gt;0")</f>
        <v>0</v>
      </c>
      <c r="FC26" s="11">
        <f>IF(FD26=0,0,SUM(FC3:FC25)/FD26)</f>
        <v>0</v>
      </c>
      <c r="FD26" s="12">
        <f>COUNTIF(FD3:FD25,"&gt;0")</f>
        <v>0</v>
      </c>
      <c r="FE26" s="11">
        <f>IF(FF26=0,0,SUM(FE3:FE25)/FF26)</f>
        <v>0</v>
      </c>
      <c r="FF26" s="12">
        <f>COUNTIF(FF3:FF25,"&gt;0")</f>
        <v>0</v>
      </c>
      <c r="FG26" s="11">
        <f>IF(FH26=0,0,SUM(FG3:FG25)/FH26)</f>
        <v>0</v>
      </c>
      <c r="FH26" s="12">
        <f>COUNTIF(FH3:FH25,"&gt;0")</f>
        <v>0</v>
      </c>
      <c r="FI26" s="11">
        <f>IF(FJ26=0,0,SUM(FI3:FI25)/FJ26)</f>
        <v>0</v>
      </c>
      <c r="FJ26" s="12">
        <f>COUNTIF(FJ3:FJ25,"&gt;0")</f>
        <v>0</v>
      </c>
    </row>
    <row r="28" ht="12.75">
      <c r="B28" s="15"/>
    </row>
  </sheetData>
  <sheetProtection/>
  <mergeCells count="3">
    <mergeCell ref="C2:D2"/>
    <mergeCell ref="AC1:AD1"/>
    <mergeCell ref="AF1:AG1"/>
  </mergeCells>
  <printOptions/>
  <pageMargins left="0.39" right="0.75" top="0.13" bottom="0.4" header="0" footer="0"/>
  <pageSetup horizontalDpi="600" verticalDpi="600" orientation="landscape" paperSize="9" scale="50" r:id="rId1"/>
  <rowBreaks count="2" manualBreakCount="2">
    <brk id="72" max="69" man="1"/>
    <brk id="95" max="255" man="1"/>
  </rowBreaks>
  <colBreaks count="1" manualBreakCount="1">
    <brk id="70" max="18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horizontalDpi="600" verticalDpi="600" orientation="portrait" paperSize="9" r:id="rId1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horizontalDpi="600" verticalDpi="600" orientation="portrait" paperSize="9" r:id="rId1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horizontalDpi="600" verticalDpi="600" orientation="portrait" paperSize="9" r:id="rId1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horizontalDpi="600" verticalDpi="600" orientation="portrait" paperSize="9" r:id="rId1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horizontalDpi="600" verticalDpi="600" orientation="portrait" paperSize="9" r:id="rId1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horizontalDpi="600" verticalDpi="600" orientation="portrait" paperSize="9" r:id="rId1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horizontalDpi="600" verticalDpi="600" orientation="portrait" paperSize="9" r:id="rId1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R91"/>
  <sheetViews>
    <sheetView zoomScalePageLayoutView="0" workbookViewId="0" topLeftCell="F1">
      <selection activeCell="AF8" sqref="AF8"/>
    </sheetView>
  </sheetViews>
  <sheetFormatPr defaultColWidth="11.421875" defaultRowHeight="12.75"/>
  <cols>
    <col min="1" max="1" width="18.140625" style="0" bestFit="1" customWidth="1"/>
    <col min="2" max="14" width="4.28125" style="0" customWidth="1"/>
    <col min="15" max="15" width="4.7109375" style="0" bestFit="1" customWidth="1"/>
    <col min="16" max="16" width="5.57421875" style="0" bestFit="1" customWidth="1"/>
    <col min="17" max="17" width="2.8515625" style="0" customWidth="1"/>
  </cols>
  <sheetData>
    <row r="1" spans="2:16" s="4" customFormat="1" ht="12.75">
      <c r="B1" s="4">
        <v>36213</v>
      </c>
      <c r="C1" s="4">
        <v>36227</v>
      </c>
      <c r="D1" s="4">
        <v>36269</v>
      </c>
      <c r="E1" s="4">
        <v>36290</v>
      </c>
      <c r="F1" s="4">
        <v>36297</v>
      </c>
      <c r="G1" s="4">
        <v>36311</v>
      </c>
      <c r="H1" s="4">
        <v>36318</v>
      </c>
      <c r="I1" s="4">
        <v>36325</v>
      </c>
      <c r="J1" s="4">
        <v>36339</v>
      </c>
      <c r="K1" s="4">
        <v>36367</v>
      </c>
      <c r="L1" s="4">
        <v>36409</v>
      </c>
      <c r="M1" s="4">
        <v>36416</v>
      </c>
      <c r="N1" s="4">
        <v>36423</v>
      </c>
      <c r="O1" s="4">
        <v>36437</v>
      </c>
      <c r="P1" s="4">
        <v>36451</v>
      </c>
    </row>
    <row r="2" spans="1:60" ht="15">
      <c r="A2" t="s">
        <v>1</v>
      </c>
      <c r="B2">
        <v>5</v>
      </c>
      <c r="C2">
        <v>5</v>
      </c>
      <c r="D2">
        <v>4</v>
      </c>
      <c r="E2">
        <v>5</v>
      </c>
      <c r="F2">
        <v>4</v>
      </c>
      <c r="G2">
        <v>3</v>
      </c>
      <c r="J2">
        <v>5</v>
      </c>
      <c r="L2">
        <v>5</v>
      </c>
      <c r="M2">
        <v>5</v>
      </c>
      <c r="N2">
        <v>5</v>
      </c>
      <c r="O2">
        <v>5</v>
      </c>
      <c r="P2">
        <v>5</v>
      </c>
      <c r="Q2">
        <f>SUM(B2:P2)</f>
        <v>56</v>
      </c>
      <c r="BH2" s="31" t="s">
        <v>8</v>
      </c>
    </row>
    <row r="3" spans="1:68" s="21" customFormat="1" ht="12.75">
      <c r="A3" s="21">
        <v>1</v>
      </c>
      <c r="F3" s="21">
        <v>5</v>
      </c>
      <c r="H3" s="21">
        <v>5</v>
      </c>
      <c r="I3" s="21">
        <v>2</v>
      </c>
      <c r="K3" s="21">
        <v>4</v>
      </c>
      <c r="M3" s="21">
        <v>80</v>
      </c>
      <c r="N3" s="21">
        <v>5</v>
      </c>
      <c r="O3" s="21">
        <v>80</v>
      </c>
      <c r="P3" s="21">
        <v>5</v>
      </c>
      <c r="Q3" s="21">
        <v>75</v>
      </c>
      <c r="R3" s="21">
        <v>5</v>
      </c>
      <c r="S3" s="21">
        <v>80</v>
      </c>
      <c r="T3" s="21">
        <v>5</v>
      </c>
      <c r="U3" s="21">
        <v>80</v>
      </c>
      <c r="V3" s="21">
        <v>5</v>
      </c>
      <c r="W3" s="21">
        <v>75</v>
      </c>
      <c r="X3" s="21">
        <v>5</v>
      </c>
      <c r="Y3" s="21">
        <v>80</v>
      </c>
      <c r="Z3" s="21">
        <v>5</v>
      </c>
      <c r="AA3" s="21">
        <v>70</v>
      </c>
      <c r="AB3" s="21">
        <v>5</v>
      </c>
      <c r="AC3" s="21">
        <v>75</v>
      </c>
      <c r="AD3" s="21">
        <v>5</v>
      </c>
      <c r="AE3" s="21">
        <v>70</v>
      </c>
      <c r="AF3" s="21">
        <v>5</v>
      </c>
      <c r="AG3" s="21">
        <v>75</v>
      </c>
      <c r="AH3" s="21">
        <v>5</v>
      </c>
      <c r="AI3" s="21">
        <v>70</v>
      </c>
      <c r="AJ3" s="21">
        <v>5</v>
      </c>
      <c r="AK3" s="21">
        <v>75</v>
      </c>
      <c r="AL3" s="21">
        <v>5</v>
      </c>
      <c r="AM3" s="21">
        <v>80</v>
      </c>
      <c r="AN3" s="21">
        <v>5</v>
      </c>
      <c r="AO3" s="21">
        <v>65</v>
      </c>
      <c r="AP3" s="21">
        <v>5</v>
      </c>
      <c r="AQ3" s="21">
        <v>80</v>
      </c>
      <c r="AR3" s="21">
        <v>5</v>
      </c>
      <c r="AS3" s="21">
        <v>60</v>
      </c>
      <c r="AT3" s="21">
        <v>5</v>
      </c>
      <c r="AU3" s="21">
        <v>60</v>
      </c>
      <c r="AV3" s="21">
        <v>5</v>
      </c>
      <c r="AW3" s="21">
        <v>75</v>
      </c>
      <c r="AX3" s="21">
        <v>5</v>
      </c>
      <c r="AY3" s="21">
        <v>75</v>
      </c>
      <c r="AZ3" s="21">
        <v>5</v>
      </c>
      <c r="BA3" s="21">
        <v>70</v>
      </c>
      <c r="BB3" s="21">
        <v>5</v>
      </c>
      <c r="BC3" s="21">
        <v>80</v>
      </c>
      <c r="BD3" s="21">
        <v>5</v>
      </c>
      <c r="BE3" s="21">
        <v>80</v>
      </c>
      <c r="BF3" s="21">
        <v>5</v>
      </c>
      <c r="BG3" s="21">
        <v>75</v>
      </c>
      <c r="BH3" s="21">
        <v>5</v>
      </c>
      <c r="BI3" s="21">
        <v>5</v>
      </c>
      <c r="BJ3" s="21">
        <v>5</v>
      </c>
      <c r="BK3" s="21">
        <v>75</v>
      </c>
      <c r="BL3" s="21">
        <v>5</v>
      </c>
      <c r="BM3" s="21">
        <v>75</v>
      </c>
      <c r="BN3" s="21">
        <v>5</v>
      </c>
      <c r="BO3" s="21">
        <v>84</v>
      </c>
      <c r="BP3" s="21">
        <v>5</v>
      </c>
    </row>
    <row r="4" spans="1:68" s="29" customFormat="1" ht="12.75">
      <c r="A4" s="29">
        <v>2</v>
      </c>
      <c r="E4" s="29">
        <v>1</v>
      </c>
      <c r="J4" s="29">
        <v>1</v>
      </c>
      <c r="M4" s="29">
        <v>80</v>
      </c>
      <c r="N4" s="29">
        <v>5</v>
      </c>
      <c r="O4" s="29">
        <v>80</v>
      </c>
      <c r="P4" s="29">
        <v>5</v>
      </c>
      <c r="Q4" s="29">
        <v>75</v>
      </c>
      <c r="R4" s="29">
        <v>5</v>
      </c>
      <c r="S4" s="29">
        <v>80</v>
      </c>
      <c r="T4" s="29">
        <v>5</v>
      </c>
      <c r="U4" s="29">
        <v>80</v>
      </c>
      <c r="V4" s="29">
        <v>5</v>
      </c>
      <c r="W4" s="29">
        <v>75</v>
      </c>
      <c r="X4" s="29">
        <v>5</v>
      </c>
      <c r="Y4" s="29">
        <v>80</v>
      </c>
      <c r="Z4" s="29">
        <v>5</v>
      </c>
      <c r="AE4" s="29">
        <v>70</v>
      </c>
      <c r="AF4" s="29">
        <v>5</v>
      </c>
      <c r="AI4" s="29">
        <v>70</v>
      </c>
      <c r="AJ4" s="29">
        <v>5</v>
      </c>
      <c r="AK4" s="29">
        <v>75</v>
      </c>
      <c r="AL4" s="29">
        <v>5</v>
      </c>
      <c r="AM4" s="29">
        <v>80</v>
      </c>
      <c r="AN4" s="29">
        <v>5</v>
      </c>
      <c r="AO4" s="29">
        <v>65</v>
      </c>
      <c r="AP4" s="29">
        <v>5</v>
      </c>
      <c r="AQ4" s="29">
        <v>80</v>
      </c>
      <c r="AR4" s="29">
        <v>5</v>
      </c>
      <c r="AS4" s="29">
        <v>60</v>
      </c>
      <c r="AT4" s="29">
        <v>5</v>
      </c>
      <c r="AU4" s="29">
        <v>60</v>
      </c>
      <c r="AV4" s="29">
        <v>5</v>
      </c>
      <c r="AW4" s="29">
        <v>75</v>
      </c>
      <c r="AX4" s="29">
        <v>5</v>
      </c>
      <c r="AY4" s="29">
        <v>75</v>
      </c>
      <c r="AZ4" s="29">
        <v>5</v>
      </c>
      <c r="BA4" s="29">
        <v>70</v>
      </c>
      <c r="BB4" s="29">
        <v>5</v>
      </c>
      <c r="BC4" s="29">
        <v>80</v>
      </c>
      <c r="BD4" s="29">
        <v>5</v>
      </c>
      <c r="BE4" s="29">
        <v>80</v>
      </c>
      <c r="BF4" s="29">
        <v>5</v>
      </c>
      <c r="BG4" s="29">
        <v>75</v>
      </c>
      <c r="BH4" s="29">
        <v>5</v>
      </c>
      <c r="BI4" s="29">
        <v>80</v>
      </c>
      <c r="BJ4" s="29">
        <v>5</v>
      </c>
      <c r="BK4" s="29">
        <v>75</v>
      </c>
      <c r="BL4" s="29">
        <v>5</v>
      </c>
      <c r="BM4" s="29">
        <v>75</v>
      </c>
      <c r="BN4" s="29">
        <v>5</v>
      </c>
      <c r="BO4" s="29">
        <v>84</v>
      </c>
      <c r="BP4" s="29">
        <v>5</v>
      </c>
    </row>
    <row r="5" spans="1:68" s="21" customFormat="1" ht="12.75">
      <c r="A5" s="21">
        <v>3</v>
      </c>
      <c r="C5" s="21">
        <v>2</v>
      </c>
      <c r="L5" s="21">
        <v>2</v>
      </c>
      <c r="M5" s="21">
        <v>80</v>
      </c>
      <c r="N5" s="21">
        <v>5</v>
      </c>
      <c r="O5" s="21">
        <v>80</v>
      </c>
      <c r="P5" s="21">
        <v>5</v>
      </c>
      <c r="Q5" s="21">
        <v>75</v>
      </c>
      <c r="R5" s="21">
        <v>5</v>
      </c>
      <c r="S5" s="21">
        <v>80</v>
      </c>
      <c r="T5" s="21">
        <v>5</v>
      </c>
      <c r="U5" s="21">
        <v>80</v>
      </c>
      <c r="V5" s="21">
        <v>5</v>
      </c>
      <c r="W5" s="21">
        <v>75</v>
      </c>
      <c r="X5" s="21">
        <v>5</v>
      </c>
      <c r="Y5" s="21">
        <v>80</v>
      </c>
      <c r="Z5" s="21">
        <v>5</v>
      </c>
      <c r="AA5" s="21">
        <v>70</v>
      </c>
      <c r="AB5" s="21">
        <v>5</v>
      </c>
      <c r="AC5" s="21">
        <v>75</v>
      </c>
      <c r="AD5" s="21">
        <v>5</v>
      </c>
      <c r="AG5" s="21">
        <v>75</v>
      </c>
      <c r="AH5" s="21">
        <v>5</v>
      </c>
      <c r="AI5" s="21">
        <v>70</v>
      </c>
      <c r="AJ5" s="21">
        <v>5</v>
      </c>
      <c r="AK5" s="21">
        <v>75</v>
      </c>
      <c r="AL5" s="21">
        <v>5</v>
      </c>
      <c r="AM5" s="21">
        <v>80</v>
      </c>
      <c r="AN5" s="21">
        <v>5</v>
      </c>
      <c r="AO5" s="21">
        <v>65</v>
      </c>
      <c r="AP5" s="21">
        <v>5</v>
      </c>
      <c r="AQ5" s="21">
        <v>80</v>
      </c>
      <c r="AR5" s="21">
        <v>5</v>
      </c>
      <c r="AS5" s="21">
        <v>60</v>
      </c>
      <c r="AT5" s="21">
        <v>5</v>
      </c>
      <c r="AU5" s="21">
        <v>60</v>
      </c>
      <c r="AV5" s="21">
        <v>5</v>
      </c>
      <c r="AW5" s="21">
        <v>75</v>
      </c>
      <c r="AX5" s="21">
        <v>5</v>
      </c>
      <c r="AY5" s="21">
        <v>75</v>
      </c>
      <c r="AZ5" s="21">
        <v>5</v>
      </c>
      <c r="BC5" s="21">
        <v>80</v>
      </c>
      <c r="BD5" s="21">
        <v>5</v>
      </c>
      <c r="BE5" s="21">
        <v>80</v>
      </c>
      <c r="BF5" s="21">
        <v>5</v>
      </c>
      <c r="BI5" s="21">
        <v>80</v>
      </c>
      <c r="BJ5" s="21">
        <v>5</v>
      </c>
      <c r="BK5" s="21">
        <v>75</v>
      </c>
      <c r="BL5" s="21">
        <v>5</v>
      </c>
      <c r="BM5" s="21">
        <v>75</v>
      </c>
      <c r="BN5" s="21">
        <v>5</v>
      </c>
      <c r="BO5" s="21">
        <v>84</v>
      </c>
      <c r="BP5" s="21">
        <v>5</v>
      </c>
    </row>
    <row r="6" spans="1:68" s="29" customFormat="1" ht="12.75">
      <c r="A6" s="29">
        <v>4</v>
      </c>
      <c r="B6" s="29">
        <v>4</v>
      </c>
      <c r="C6" s="29">
        <v>4</v>
      </c>
      <c r="D6" s="29">
        <v>5</v>
      </c>
      <c r="I6" s="29">
        <v>5</v>
      </c>
      <c r="M6" s="29">
        <v>80</v>
      </c>
      <c r="N6" s="29">
        <v>5</v>
      </c>
      <c r="O6" s="29">
        <v>80</v>
      </c>
      <c r="P6" s="29">
        <v>5</v>
      </c>
      <c r="Q6" s="29">
        <v>75</v>
      </c>
      <c r="R6" s="29">
        <v>5</v>
      </c>
      <c r="S6" s="29">
        <v>80</v>
      </c>
      <c r="T6" s="29">
        <v>5</v>
      </c>
      <c r="U6" s="29">
        <v>80</v>
      </c>
      <c r="V6" s="29">
        <v>5</v>
      </c>
      <c r="W6" s="29">
        <v>75</v>
      </c>
      <c r="X6" s="29">
        <v>5</v>
      </c>
      <c r="Y6" s="29">
        <v>80</v>
      </c>
      <c r="Z6" s="29">
        <v>5</v>
      </c>
      <c r="AA6" s="29">
        <v>70</v>
      </c>
      <c r="AB6" s="29">
        <v>5</v>
      </c>
      <c r="AC6" s="29">
        <v>75</v>
      </c>
      <c r="AD6" s="29">
        <v>5</v>
      </c>
      <c r="AE6" s="29">
        <v>70</v>
      </c>
      <c r="AF6" s="29">
        <v>5</v>
      </c>
      <c r="AG6" s="29">
        <v>75</v>
      </c>
      <c r="AH6" s="29">
        <v>5</v>
      </c>
      <c r="AI6" s="29">
        <v>70</v>
      </c>
      <c r="AJ6" s="29">
        <v>5</v>
      </c>
      <c r="AK6" s="29">
        <v>75</v>
      </c>
      <c r="AL6" s="29">
        <v>5</v>
      </c>
      <c r="AM6" s="29">
        <v>80</v>
      </c>
      <c r="AN6" s="29">
        <v>5</v>
      </c>
      <c r="AO6" s="29">
        <v>65</v>
      </c>
      <c r="AP6" s="29">
        <v>5</v>
      </c>
      <c r="AQ6" s="29">
        <v>80</v>
      </c>
      <c r="AR6" s="29">
        <v>5</v>
      </c>
      <c r="AU6" s="29">
        <v>60</v>
      </c>
      <c r="AV6" s="29">
        <v>5</v>
      </c>
      <c r="AY6" s="29">
        <v>75</v>
      </c>
      <c r="AZ6" s="29">
        <v>5</v>
      </c>
      <c r="BA6" s="29">
        <v>70</v>
      </c>
      <c r="BB6" s="29">
        <v>5</v>
      </c>
      <c r="BE6" s="29">
        <v>80</v>
      </c>
      <c r="BF6" s="29">
        <v>5</v>
      </c>
      <c r="BG6" s="29">
        <v>75</v>
      </c>
      <c r="BH6" s="29">
        <v>5</v>
      </c>
      <c r="BI6" s="29">
        <v>80</v>
      </c>
      <c r="BJ6" s="29">
        <v>5</v>
      </c>
      <c r="BK6" s="29">
        <v>75</v>
      </c>
      <c r="BL6" s="29">
        <v>5</v>
      </c>
      <c r="BM6" s="29">
        <v>75</v>
      </c>
      <c r="BN6" s="29">
        <v>5</v>
      </c>
      <c r="BO6" s="29">
        <v>84</v>
      </c>
      <c r="BP6" s="29">
        <v>5</v>
      </c>
    </row>
    <row r="7" spans="1:68" s="21" customFormat="1" ht="12.75">
      <c r="A7" s="21">
        <v>5</v>
      </c>
      <c r="E7" s="21">
        <v>4</v>
      </c>
      <c r="G7" s="21">
        <v>4</v>
      </c>
      <c r="M7" s="21">
        <v>80</v>
      </c>
      <c r="N7" s="21">
        <v>5</v>
      </c>
      <c r="O7" s="21">
        <v>80</v>
      </c>
      <c r="P7" s="21">
        <v>5</v>
      </c>
      <c r="Q7" s="21">
        <f>SUM(B7:P7)</f>
        <v>178</v>
      </c>
      <c r="U7" s="21">
        <v>80</v>
      </c>
      <c r="V7" s="21">
        <v>5</v>
      </c>
      <c r="W7" s="21">
        <v>75</v>
      </c>
      <c r="X7" s="21">
        <v>5</v>
      </c>
      <c r="Y7" s="21">
        <v>80</v>
      </c>
      <c r="Z7" s="21">
        <v>5</v>
      </c>
      <c r="AA7" s="21">
        <v>70</v>
      </c>
      <c r="AB7" s="21">
        <v>5</v>
      </c>
      <c r="AC7" s="21">
        <v>75</v>
      </c>
      <c r="AD7" s="21">
        <v>5</v>
      </c>
      <c r="AE7" s="21">
        <v>70</v>
      </c>
      <c r="AF7" s="21">
        <v>5</v>
      </c>
      <c r="AI7" s="21">
        <v>70</v>
      </c>
      <c r="AJ7" s="21">
        <v>5</v>
      </c>
      <c r="AM7" s="21">
        <v>80</v>
      </c>
      <c r="AN7" s="21">
        <v>5</v>
      </c>
      <c r="AQ7" s="21">
        <v>80</v>
      </c>
      <c r="AR7" s="21">
        <v>5</v>
      </c>
      <c r="AS7" s="21">
        <v>60</v>
      </c>
      <c r="AT7" s="21">
        <v>5</v>
      </c>
      <c r="AU7" s="21">
        <v>60</v>
      </c>
      <c r="AV7" s="21">
        <v>5</v>
      </c>
      <c r="AW7" s="21">
        <v>75</v>
      </c>
      <c r="AX7" s="21">
        <v>5</v>
      </c>
      <c r="AY7" s="21">
        <v>75</v>
      </c>
      <c r="AZ7" s="21">
        <v>5</v>
      </c>
      <c r="BA7" s="21">
        <v>70</v>
      </c>
      <c r="BB7" s="21">
        <v>5</v>
      </c>
      <c r="BC7" s="21">
        <v>80</v>
      </c>
      <c r="BD7" s="21">
        <v>5</v>
      </c>
      <c r="BE7" s="21">
        <v>80</v>
      </c>
      <c r="BF7" s="21">
        <v>5</v>
      </c>
      <c r="BI7" s="21">
        <v>80</v>
      </c>
      <c r="BJ7" s="21">
        <v>5</v>
      </c>
      <c r="BM7" s="21">
        <v>75</v>
      </c>
      <c r="BN7" s="21">
        <v>5</v>
      </c>
      <c r="BO7" s="21">
        <v>84</v>
      </c>
      <c r="BP7" s="21">
        <v>5</v>
      </c>
    </row>
    <row r="8" spans="1:68" s="29" customFormat="1" ht="15.75" customHeight="1">
      <c r="A8" s="29">
        <v>6</v>
      </c>
      <c r="C8" s="29">
        <v>1</v>
      </c>
      <c r="D8" s="29">
        <v>1</v>
      </c>
      <c r="E8" s="29">
        <v>3</v>
      </c>
      <c r="F8" s="29">
        <v>3</v>
      </c>
      <c r="G8" s="29">
        <v>5</v>
      </c>
      <c r="I8" s="29">
        <v>4</v>
      </c>
      <c r="J8" s="29">
        <v>4</v>
      </c>
      <c r="M8" s="29">
        <v>80</v>
      </c>
      <c r="N8" s="29">
        <v>5</v>
      </c>
      <c r="O8" s="29">
        <v>80</v>
      </c>
      <c r="P8" s="29">
        <v>5</v>
      </c>
      <c r="Q8" s="29">
        <v>75</v>
      </c>
      <c r="R8" s="29">
        <v>5</v>
      </c>
      <c r="S8" s="29">
        <v>80</v>
      </c>
      <c r="T8" s="29">
        <v>5</v>
      </c>
      <c r="U8" s="29">
        <v>80</v>
      </c>
      <c r="V8" s="29">
        <v>5</v>
      </c>
      <c r="AC8" s="29">
        <v>75</v>
      </c>
      <c r="AD8" s="29">
        <v>5</v>
      </c>
      <c r="AG8" s="29">
        <v>75</v>
      </c>
      <c r="AH8" s="29">
        <v>5</v>
      </c>
      <c r="AI8" s="29">
        <v>70</v>
      </c>
      <c r="AJ8" s="29">
        <v>5</v>
      </c>
      <c r="AK8" s="29">
        <v>75</v>
      </c>
      <c r="AL8" s="29">
        <v>5</v>
      </c>
      <c r="AM8" s="29">
        <v>80</v>
      </c>
      <c r="AN8" s="29">
        <v>5</v>
      </c>
      <c r="AO8" s="29">
        <v>65</v>
      </c>
      <c r="AP8" s="29">
        <v>5</v>
      </c>
      <c r="AQ8" s="29">
        <v>80</v>
      </c>
      <c r="AR8" s="29">
        <v>5</v>
      </c>
      <c r="AS8" s="29">
        <v>60</v>
      </c>
      <c r="AT8" s="29">
        <v>5</v>
      </c>
      <c r="AU8" s="29">
        <v>60</v>
      </c>
      <c r="AV8" s="29">
        <v>5</v>
      </c>
      <c r="AW8" s="29">
        <v>75</v>
      </c>
      <c r="AX8" s="29">
        <v>5</v>
      </c>
      <c r="BA8" s="29">
        <v>70</v>
      </c>
      <c r="BB8" s="29">
        <v>5</v>
      </c>
      <c r="BE8" s="29">
        <v>80</v>
      </c>
      <c r="BF8" s="29">
        <v>5</v>
      </c>
      <c r="BI8" s="29">
        <v>80</v>
      </c>
      <c r="BJ8" s="29">
        <v>5</v>
      </c>
      <c r="BK8" s="29">
        <v>75</v>
      </c>
      <c r="BL8" s="29">
        <v>5</v>
      </c>
      <c r="BM8" s="29">
        <v>75</v>
      </c>
      <c r="BN8" s="29">
        <v>5</v>
      </c>
      <c r="BO8" s="29">
        <v>84</v>
      </c>
      <c r="BP8" s="29">
        <v>5</v>
      </c>
    </row>
    <row r="9" spans="1:68" s="21" customFormat="1" ht="12.75">
      <c r="A9" s="21">
        <v>7</v>
      </c>
      <c r="B9" s="21" t="s">
        <v>14</v>
      </c>
      <c r="F9" s="21">
        <v>1</v>
      </c>
      <c r="O9" s="21">
        <v>80</v>
      </c>
      <c r="P9" s="21">
        <v>5</v>
      </c>
      <c r="Q9" s="21">
        <v>75</v>
      </c>
      <c r="R9" s="21">
        <v>5</v>
      </c>
      <c r="S9" s="21">
        <v>80</v>
      </c>
      <c r="T9" s="21">
        <v>5</v>
      </c>
      <c r="U9" s="21">
        <v>80</v>
      </c>
      <c r="V9" s="21">
        <v>5</v>
      </c>
      <c r="W9" s="21">
        <v>75</v>
      </c>
      <c r="X9" s="21">
        <v>5</v>
      </c>
      <c r="Y9" s="21">
        <v>80</v>
      </c>
      <c r="Z9" s="21">
        <v>5</v>
      </c>
      <c r="AC9" s="21">
        <v>75</v>
      </c>
      <c r="AD9" s="21">
        <v>5</v>
      </c>
      <c r="AI9" s="21">
        <v>70</v>
      </c>
      <c r="AJ9" s="21">
        <v>5</v>
      </c>
      <c r="AK9" s="21">
        <v>75</v>
      </c>
      <c r="AL9" s="21">
        <v>5</v>
      </c>
      <c r="AM9" s="21">
        <v>80</v>
      </c>
      <c r="AN9" s="21">
        <v>5</v>
      </c>
      <c r="AO9" s="21">
        <v>65</v>
      </c>
      <c r="AP9" s="21">
        <v>5</v>
      </c>
      <c r="AQ9" s="21">
        <v>80</v>
      </c>
      <c r="AR9" s="21">
        <v>5</v>
      </c>
      <c r="AS9" s="21">
        <v>60</v>
      </c>
      <c r="AT9" s="21">
        <v>5</v>
      </c>
      <c r="AW9" s="21">
        <v>75</v>
      </c>
      <c r="AX9" s="21">
        <v>5</v>
      </c>
      <c r="BA9" s="21">
        <v>70</v>
      </c>
      <c r="BB9" s="21">
        <v>5</v>
      </c>
      <c r="BC9" s="21">
        <v>80</v>
      </c>
      <c r="BD9" s="21">
        <v>5</v>
      </c>
      <c r="BE9" s="21">
        <v>80</v>
      </c>
      <c r="BF9" s="21">
        <v>5</v>
      </c>
      <c r="BG9" s="21">
        <v>75</v>
      </c>
      <c r="BH9" s="21">
        <v>5</v>
      </c>
      <c r="BI9" s="21">
        <v>80</v>
      </c>
      <c r="BJ9" s="21">
        <v>5</v>
      </c>
      <c r="BK9" s="21">
        <v>75</v>
      </c>
      <c r="BL9" s="21">
        <v>5</v>
      </c>
      <c r="BM9" s="21">
        <v>75</v>
      </c>
      <c r="BN9" s="21">
        <v>5</v>
      </c>
      <c r="BO9" s="21">
        <v>84</v>
      </c>
      <c r="BP9" s="21">
        <v>5</v>
      </c>
    </row>
    <row r="10" spans="1:68" s="29" customFormat="1" ht="12.75">
      <c r="A10" s="29">
        <v>8</v>
      </c>
      <c r="M10" s="29">
        <v>80</v>
      </c>
      <c r="N10" s="29">
        <v>5</v>
      </c>
      <c r="Q10" s="29">
        <v>75</v>
      </c>
      <c r="R10" s="29">
        <v>5</v>
      </c>
      <c r="U10" s="29">
        <v>80</v>
      </c>
      <c r="V10" s="29">
        <v>5</v>
      </c>
      <c r="W10" s="29">
        <v>75</v>
      </c>
      <c r="X10" s="29">
        <v>5</v>
      </c>
      <c r="AA10" s="29">
        <v>70</v>
      </c>
      <c r="AB10" s="29">
        <v>5</v>
      </c>
      <c r="AC10" s="29">
        <v>75</v>
      </c>
      <c r="AD10" s="29">
        <v>5</v>
      </c>
      <c r="AE10" s="29">
        <v>70</v>
      </c>
      <c r="AF10" s="29">
        <v>5</v>
      </c>
      <c r="AG10" s="29">
        <v>75</v>
      </c>
      <c r="AH10" s="29">
        <v>5</v>
      </c>
      <c r="AI10" s="29">
        <v>70</v>
      </c>
      <c r="AJ10" s="29">
        <v>5</v>
      </c>
      <c r="AM10" s="29">
        <v>80</v>
      </c>
      <c r="AN10" s="29">
        <v>5</v>
      </c>
      <c r="AO10" s="29">
        <v>65</v>
      </c>
      <c r="AP10" s="29">
        <v>5</v>
      </c>
      <c r="AQ10" s="29">
        <v>80</v>
      </c>
      <c r="AR10" s="29">
        <v>5</v>
      </c>
      <c r="AS10" s="29">
        <v>60</v>
      </c>
      <c r="AT10" s="29">
        <v>5</v>
      </c>
      <c r="AU10" s="29">
        <v>60</v>
      </c>
      <c r="AV10" s="29">
        <v>5</v>
      </c>
      <c r="AW10" s="29">
        <v>75</v>
      </c>
      <c r="AX10" s="29">
        <v>5</v>
      </c>
      <c r="AY10" s="29">
        <v>75</v>
      </c>
      <c r="AZ10" s="29">
        <v>5</v>
      </c>
      <c r="BE10" s="29">
        <v>80</v>
      </c>
      <c r="BF10" s="29">
        <v>5</v>
      </c>
      <c r="BI10" s="29">
        <v>80</v>
      </c>
      <c r="BJ10" s="29">
        <v>5</v>
      </c>
      <c r="BM10" s="29">
        <v>75</v>
      </c>
      <c r="BN10" s="29">
        <v>5</v>
      </c>
      <c r="BO10" s="29">
        <v>84</v>
      </c>
      <c r="BP10" s="29">
        <v>5</v>
      </c>
    </row>
    <row r="11" spans="1:68" s="21" customFormat="1" ht="12.75">
      <c r="A11" s="21">
        <v>9</v>
      </c>
      <c r="I11" s="21">
        <v>3</v>
      </c>
      <c r="O11" s="21">
        <v>80</v>
      </c>
      <c r="P11" s="21">
        <v>5</v>
      </c>
      <c r="Q11" s="21">
        <f aca="true" t="shared" si="0" ref="Q11:Q16">SUM(B11:P11)</f>
        <v>88</v>
      </c>
      <c r="S11" s="21">
        <v>80</v>
      </c>
      <c r="T11" s="21">
        <v>5</v>
      </c>
      <c r="U11" s="21">
        <v>80</v>
      </c>
      <c r="V11" s="21">
        <v>5</v>
      </c>
      <c r="W11" s="21">
        <v>75</v>
      </c>
      <c r="X11" s="21">
        <v>5</v>
      </c>
      <c r="AC11" s="21">
        <v>75</v>
      </c>
      <c r="AD11" s="21">
        <v>5</v>
      </c>
      <c r="AE11" s="21">
        <v>70</v>
      </c>
      <c r="AF11" s="21">
        <v>5</v>
      </c>
      <c r="AG11" s="21">
        <v>75</v>
      </c>
      <c r="AH11" s="21">
        <v>5</v>
      </c>
      <c r="AI11" s="21">
        <v>70</v>
      </c>
      <c r="AJ11" s="21">
        <v>5</v>
      </c>
      <c r="AK11" s="21">
        <v>75</v>
      </c>
      <c r="AL11" s="21">
        <v>5</v>
      </c>
      <c r="AM11" s="21">
        <v>80</v>
      </c>
      <c r="AN11" s="21">
        <v>5</v>
      </c>
      <c r="AO11" s="21">
        <v>65</v>
      </c>
      <c r="AP11" s="21">
        <v>5</v>
      </c>
      <c r="AQ11" s="21">
        <v>80</v>
      </c>
      <c r="AR11" s="21">
        <v>5</v>
      </c>
      <c r="AS11" s="21">
        <v>60</v>
      </c>
      <c r="AT11" s="21">
        <v>5</v>
      </c>
      <c r="AU11" s="21">
        <v>60</v>
      </c>
      <c r="AV11" s="21">
        <v>5</v>
      </c>
      <c r="BC11" s="21">
        <v>80</v>
      </c>
      <c r="BD11" s="21">
        <v>5</v>
      </c>
      <c r="BE11" s="21">
        <v>80</v>
      </c>
      <c r="BF11" s="21">
        <v>5</v>
      </c>
      <c r="BI11" s="21">
        <v>80</v>
      </c>
      <c r="BJ11" s="21">
        <v>5</v>
      </c>
      <c r="BM11" s="21">
        <v>75</v>
      </c>
      <c r="BN11" s="21">
        <v>5</v>
      </c>
      <c r="BO11" s="21">
        <v>84</v>
      </c>
      <c r="BP11" s="21">
        <v>5</v>
      </c>
    </row>
    <row r="12" spans="1:62" s="29" customFormat="1" ht="12.75">
      <c r="A12" s="29">
        <v>10</v>
      </c>
      <c r="B12" s="29">
        <v>3</v>
      </c>
      <c r="C12" s="29">
        <v>3</v>
      </c>
      <c r="D12" s="29">
        <v>3</v>
      </c>
      <c r="O12" s="29">
        <v>80</v>
      </c>
      <c r="P12" s="29">
        <v>5</v>
      </c>
      <c r="Q12" s="29">
        <f t="shared" si="0"/>
        <v>94</v>
      </c>
      <c r="AA12" s="29">
        <v>70</v>
      </c>
      <c r="AB12" s="29">
        <v>5</v>
      </c>
      <c r="AC12" s="29">
        <v>75</v>
      </c>
      <c r="AD12" s="29">
        <v>5</v>
      </c>
      <c r="AE12" s="29">
        <v>70</v>
      </c>
      <c r="AF12" s="29">
        <v>5</v>
      </c>
      <c r="AI12" s="29">
        <v>70</v>
      </c>
      <c r="AJ12" s="29">
        <v>5</v>
      </c>
      <c r="AK12" s="29">
        <v>75</v>
      </c>
      <c r="AL12" s="29">
        <v>5</v>
      </c>
      <c r="AO12" s="29">
        <v>65</v>
      </c>
      <c r="AP12" s="29">
        <v>5</v>
      </c>
      <c r="AQ12" s="29">
        <v>80</v>
      </c>
      <c r="AR12" s="29">
        <v>5</v>
      </c>
      <c r="AS12" s="29">
        <v>60</v>
      </c>
      <c r="AT12" s="29">
        <v>5</v>
      </c>
      <c r="AU12" s="29">
        <v>60</v>
      </c>
      <c r="AV12" s="29">
        <v>5</v>
      </c>
      <c r="AW12" s="29">
        <v>75</v>
      </c>
      <c r="AX12" s="29">
        <v>5</v>
      </c>
      <c r="BC12" s="29">
        <v>80</v>
      </c>
      <c r="BD12" s="29">
        <v>5</v>
      </c>
      <c r="BE12" s="29">
        <v>80</v>
      </c>
      <c r="BF12" s="29">
        <v>5</v>
      </c>
      <c r="BG12" s="29">
        <v>75</v>
      </c>
      <c r="BH12" s="29">
        <v>5</v>
      </c>
      <c r="BI12" s="29">
        <v>80</v>
      </c>
      <c r="BJ12" s="29">
        <v>5</v>
      </c>
    </row>
    <row r="13" spans="1:66" s="21" customFormat="1" ht="12.75">
      <c r="A13" s="21">
        <v>11</v>
      </c>
      <c r="J13" s="21">
        <v>3</v>
      </c>
      <c r="K13" s="21">
        <v>5</v>
      </c>
      <c r="L13" s="21">
        <v>4</v>
      </c>
      <c r="M13" s="21">
        <v>4</v>
      </c>
      <c r="Q13" s="21">
        <f t="shared" si="0"/>
        <v>16</v>
      </c>
      <c r="AM13" s="21">
        <v>80</v>
      </c>
      <c r="AN13" s="21">
        <v>5</v>
      </c>
      <c r="AO13" s="21">
        <v>65</v>
      </c>
      <c r="AP13" s="21">
        <v>5</v>
      </c>
      <c r="AQ13" s="21">
        <v>80</v>
      </c>
      <c r="AR13" s="21">
        <v>5</v>
      </c>
      <c r="AS13" s="21">
        <v>60</v>
      </c>
      <c r="AT13" s="21">
        <v>5</v>
      </c>
      <c r="AU13" s="21">
        <v>60</v>
      </c>
      <c r="AV13" s="21">
        <v>5</v>
      </c>
      <c r="AW13" s="21">
        <v>75</v>
      </c>
      <c r="AX13" s="21">
        <v>5</v>
      </c>
      <c r="AY13" s="21">
        <v>75</v>
      </c>
      <c r="AZ13" s="21">
        <v>5</v>
      </c>
      <c r="BA13" s="21">
        <v>70</v>
      </c>
      <c r="BB13" s="21">
        <v>5</v>
      </c>
      <c r="BC13" s="21">
        <v>80</v>
      </c>
      <c r="BD13" s="21">
        <v>5</v>
      </c>
      <c r="BE13" s="21">
        <v>80</v>
      </c>
      <c r="BF13" s="21">
        <v>5</v>
      </c>
      <c r="BI13" s="21">
        <v>80</v>
      </c>
      <c r="BJ13" s="21">
        <v>5</v>
      </c>
      <c r="BK13" s="21">
        <v>75</v>
      </c>
      <c r="BL13" s="21">
        <v>5</v>
      </c>
      <c r="BM13" s="21">
        <v>75</v>
      </c>
      <c r="BN13" s="21">
        <v>5</v>
      </c>
    </row>
    <row r="14" spans="1:40" s="29" customFormat="1" ht="12.75">
      <c r="A14" s="29">
        <v>12</v>
      </c>
      <c r="H14" s="29">
        <v>4</v>
      </c>
      <c r="O14" s="29">
        <v>80</v>
      </c>
      <c r="P14" s="29">
        <v>5</v>
      </c>
      <c r="Q14" s="29">
        <f t="shared" si="0"/>
        <v>89</v>
      </c>
      <c r="S14" s="29">
        <v>80</v>
      </c>
      <c r="T14" s="29">
        <v>5</v>
      </c>
      <c r="U14" s="29">
        <v>80</v>
      </c>
      <c r="V14" s="29">
        <v>5</v>
      </c>
      <c r="Y14" s="29">
        <v>80</v>
      </c>
      <c r="Z14" s="29">
        <v>5</v>
      </c>
      <c r="AA14" s="29">
        <v>70</v>
      </c>
      <c r="AB14" s="29">
        <v>5</v>
      </c>
      <c r="AC14" s="29">
        <v>75</v>
      </c>
      <c r="AD14" s="29">
        <v>5</v>
      </c>
      <c r="AE14" s="29">
        <v>70</v>
      </c>
      <c r="AF14" s="29">
        <v>5</v>
      </c>
      <c r="AG14" s="29">
        <v>75</v>
      </c>
      <c r="AH14" s="29">
        <v>5</v>
      </c>
      <c r="AI14" s="29">
        <v>70</v>
      </c>
      <c r="AJ14" s="29">
        <v>5</v>
      </c>
      <c r="AK14" s="29">
        <v>75</v>
      </c>
      <c r="AL14" s="29">
        <v>5</v>
      </c>
      <c r="AM14" s="29">
        <v>80</v>
      </c>
      <c r="AN14" s="29">
        <v>5</v>
      </c>
    </row>
    <row r="15" spans="1:66" s="21" customFormat="1" ht="12.75">
      <c r="A15" s="21">
        <v>13</v>
      </c>
      <c r="B15" s="21" t="s">
        <v>24</v>
      </c>
      <c r="Q15" s="21">
        <f t="shared" si="0"/>
        <v>0</v>
      </c>
      <c r="AA15" s="19">
        <v>70</v>
      </c>
      <c r="AB15" s="19">
        <v>5</v>
      </c>
      <c r="AC15" s="21">
        <v>75</v>
      </c>
      <c r="AD15" s="21">
        <v>5</v>
      </c>
      <c r="AE15" s="21">
        <v>70</v>
      </c>
      <c r="AF15" s="21">
        <v>5</v>
      </c>
      <c r="AG15" s="21">
        <v>75</v>
      </c>
      <c r="AH15" s="21">
        <v>5</v>
      </c>
      <c r="AI15" s="21">
        <v>70</v>
      </c>
      <c r="AJ15" s="21">
        <v>5</v>
      </c>
      <c r="AK15" s="21">
        <v>75</v>
      </c>
      <c r="AL15" s="21">
        <v>5</v>
      </c>
      <c r="AS15" s="21">
        <v>60</v>
      </c>
      <c r="AT15" s="21">
        <v>5</v>
      </c>
      <c r="BE15" s="21">
        <v>80</v>
      </c>
      <c r="BF15" s="21">
        <v>5</v>
      </c>
      <c r="BG15" s="21">
        <v>75</v>
      </c>
      <c r="BH15" s="21">
        <v>5</v>
      </c>
      <c r="BI15" s="21">
        <v>80</v>
      </c>
      <c r="BJ15" s="21">
        <v>5</v>
      </c>
      <c r="BM15" s="21">
        <v>75</v>
      </c>
      <c r="BN15" s="21">
        <v>5</v>
      </c>
    </row>
    <row r="16" spans="1:68" s="29" customFormat="1" ht="12.75">
      <c r="A16" s="29">
        <v>14</v>
      </c>
      <c r="M16" s="29">
        <v>80</v>
      </c>
      <c r="N16" s="29">
        <v>5</v>
      </c>
      <c r="Q16" s="29">
        <f t="shared" si="0"/>
        <v>85</v>
      </c>
      <c r="S16" s="29">
        <v>80</v>
      </c>
      <c r="T16" s="29">
        <v>5</v>
      </c>
      <c r="U16" s="29">
        <v>80</v>
      </c>
      <c r="V16" s="29">
        <v>5</v>
      </c>
      <c r="BG16" s="29">
        <v>75</v>
      </c>
      <c r="BH16" s="29">
        <v>5</v>
      </c>
      <c r="BI16" s="29">
        <v>80</v>
      </c>
      <c r="BJ16" s="29">
        <v>5</v>
      </c>
      <c r="BM16" s="29">
        <v>75</v>
      </c>
      <c r="BN16" s="29">
        <v>5</v>
      </c>
      <c r="BO16" s="29">
        <v>84</v>
      </c>
      <c r="BP16" s="29">
        <v>5</v>
      </c>
    </row>
    <row r="17" spans="1:40" s="21" customFormat="1" ht="12.75">
      <c r="A17" s="21">
        <v>15</v>
      </c>
      <c r="O17" s="21">
        <v>2</v>
      </c>
      <c r="Q17" s="21">
        <v>75</v>
      </c>
      <c r="R17" s="21">
        <v>5</v>
      </c>
      <c r="U17" s="21">
        <v>80</v>
      </c>
      <c r="V17" s="21">
        <v>5</v>
      </c>
      <c r="W17" s="21">
        <v>75</v>
      </c>
      <c r="X17" s="21">
        <v>5</v>
      </c>
      <c r="Y17" s="21">
        <v>80</v>
      </c>
      <c r="Z17" s="21">
        <v>5</v>
      </c>
      <c r="AA17" s="21">
        <v>70</v>
      </c>
      <c r="AB17" s="21">
        <v>5</v>
      </c>
      <c r="AC17" s="21">
        <v>75</v>
      </c>
      <c r="AD17" s="21">
        <v>5</v>
      </c>
      <c r="AE17" s="21">
        <v>70</v>
      </c>
      <c r="AF17" s="21">
        <v>5</v>
      </c>
      <c r="AG17" s="21">
        <v>75</v>
      </c>
      <c r="AH17" s="21">
        <v>5</v>
      </c>
      <c r="AK17" s="21">
        <v>75</v>
      </c>
      <c r="AL17" s="21">
        <v>5</v>
      </c>
      <c r="AM17" s="21">
        <v>80</v>
      </c>
      <c r="AN17" s="21">
        <v>5</v>
      </c>
    </row>
    <row r="18" spans="1:50" s="29" customFormat="1" ht="12.75">
      <c r="A18" s="29">
        <v>16</v>
      </c>
      <c r="D18" s="29">
        <v>2</v>
      </c>
      <c r="Q18" s="29">
        <v>75</v>
      </c>
      <c r="R18" s="29">
        <v>5</v>
      </c>
      <c r="AI18" s="29">
        <v>70</v>
      </c>
      <c r="AJ18" s="29">
        <v>5</v>
      </c>
      <c r="AM18" s="29">
        <v>80</v>
      </c>
      <c r="AN18" s="29">
        <v>5</v>
      </c>
      <c r="AQ18" s="29">
        <v>80</v>
      </c>
      <c r="AR18" s="29">
        <v>5</v>
      </c>
      <c r="AS18" s="29">
        <v>60</v>
      </c>
      <c r="AT18" s="29">
        <v>5</v>
      </c>
      <c r="AW18" s="29">
        <v>75</v>
      </c>
      <c r="AX18" s="29">
        <v>5</v>
      </c>
    </row>
    <row r="19" spans="1:68" s="21" customFormat="1" ht="12.75">
      <c r="A19" s="21">
        <v>17</v>
      </c>
      <c r="F19" s="21">
        <v>5</v>
      </c>
      <c r="I19" s="21">
        <v>1</v>
      </c>
      <c r="K19" s="21">
        <v>2</v>
      </c>
      <c r="O19" s="21">
        <v>80</v>
      </c>
      <c r="P19" s="21">
        <v>5</v>
      </c>
      <c r="Q19" s="21">
        <f aca="true" t="shared" si="1" ref="Q19:Q25">SUM(B19:P19)</f>
        <v>93</v>
      </c>
      <c r="S19" s="21">
        <v>80</v>
      </c>
      <c r="T19" s="21">
        <v>5</v>
      </c>
      <c r="U19" s="21">
        <v>80</v>
      </c>
      <c r="V19" s="21">
        <v>5</v>
      </c>
      <c r="AC19" s="21">
        <v>75</v>
      </c>
      <c r="AD19" s="21">
        <v>5</v>
      </c>
      <c r="AS19" s="21">
        <v>60</v>
      </c>
      <c r="AT19" s="21">
        <v>5</v>
      </c>
      <c r="AW19" s="21">
        <v>75</v>
      </c>
      <c r="AX19" s="21">
        <v>5</v>
      </c>
      <c r="AY19" s="21">
        <v>75</v>
      </c>
      <c r="AZ19" s="21">
        <v>5</v>
      </c>
      <c r="BO19" s="21">
        <v>84</v>
      </c>
      <c r="BP19" s="21">
        <v>5</v>
      </c>
    </row>
    <row r="20" spans="1:58" s="29" customFormat="1" ht="12.75">
      <c r="A20" s="29">
        <v>18</v>
      </c>
      <c r="B20" s="29">
        <v>2</v>
      </c>
      <c r="F20" s="29">
        <v>2</v>
      </c>
      <c r="H20" s="29">
        <v>3</v>
      </c>
      <c r="Q20" s="29">
        <f t="shared" si="1"/>
        <v>7</v>
      </c>
      <c r="S20" s="29">
        <v>80</v>
      </c>
      <c r="T20" s="29">
        <v>5</v>
      </c>
      <c r="AE20" s="29">
        <v>70</v>
      </c>
      <c r="AF20" s="29">
        <v>5</v>
      </c>
      <c r="AK20" s="29">
        <v>75</v>
      </c>
      <c r="AL20" s="29">
        <v>5</v>
      </c>
      <c r="AY20" s="29">
        <v>75</v>
      </c>
      <c r="AZ20" s="29">
        <v>5</v>
      </c>
      <c r="BE20" s="29">
        <v>80</v>
      </c>
      <c r="BF20" s="29">
        <v>5</v>
      </c>
    </row>
    <row r="21" spans="1:58" s="21" customFormat="1" ht="12.75">
      <c r="A21" s="21">
        <v>19</v>
      </c>
      <c r="K21" s="21">
        <v>3</v>
      </c>
      <c r="N21" s="21">
        <v>3</v>
      </c>
      <c r="Q21" s="21">
        <f t="shared" si="1"/>
        <v>6</v>
      </c>
      <c r="AY21" s="21">
        <v>75</v>
      </c>
      <c r="AZ21" s="21">
        <v>5</v>
      </c>
      <c r="BA21" s="21">
        <v>70</v>
      </c>
      <c r="BB21" s="21">
        <v>5</v>
      </c>
      <c r="BC21" s="21">
        <v>80</v>
      </c>
      <c r="BD21" s="21">
        <v>5</v>
      </c>
      <c r="BE21" s="21">
        <v>80</v>
      </c>
      <c r="BF21" s="21">
        <v>5</v>
      </c>
    </row>
    <row r="22" spans="1:17" s="29" customFormat="1" ht="12.75">
      <c r="A22" s="29">
        <v>20</v>
      </c>
      <c r="B22" s="29" t="s">
        <v>23</v>
      </c>
      <c r="O22" s="29">
        <v>80</v>
      </c>
      <c r="P22" s="29">
        <v>5</v>
      </c>
      <c r="Q22" s="29">
        <f t="shared" si="1"/>
        <v>85</v>
      </c>
    </row>
    <row r="23" spans="1:17" s="21" customFormat="1" ht="12.75">
      <c r="A23" s="21">
        <v>21</v>
      </c>
      <c r="H23" s="21">
        <v>2</v>
      </c>
      <c r="J23" s="21">
        <v>2</v>
      </c>
      <c r="K23" s="21">
        <v>1</v>
      </c>
      <c r="Q23" s="21">
        <f t="shared" si="1"/>
        <v>5</v>
      </c>
    </row>
    <row r="24" spans="1:17" ht="12.75">
      <c r="A24">
        <v>22</v>
      </c>
      <c r="D24">
        <v>2</v>
      </c>
      <c r="E24">
        <v>1</v>
      </c>
      <c r="J24">
        <v>1</v>
      </c>
      <c r="Q24">
        <f t="shared" si="1"/>
        <v>4</v>
      </c>
    </row>
    <row r="25" spans="1:17" s="21" customFormat="1" ht="12.75">
      <c r="A25" s="21">
        <v>23</v>
      </c>
      <c r="M25" s="21">
        <v>1</v>
      </c>
      <c r="O25" s="21">
        <v>1</v>
      </c>
      <c r="P25" s="21">
        <v>2</v>
      </c>
      <c r="Q25" s="21">
        <f t="shared" si="1"/>
        <v>4</v>
      </c>
    </row>
    <row r="29" spans="1:3" ht="12.75">
      <c r="A29" t="s">
        <v>11</v>
      </c>
      <c r="C29" s="13">
        <v>40580</v>
      </c>
    </row>
    <row r="30" spans="1:3" ht="12.75">
      <c r="A30" t="s">
        <v>13</v>
      </c>
      <c r="C30" s="14">
        <v>40720</v>
      </c>
    </row>
    <row r="91" spans="5:70" ht="12.75">
      <c r="E91">
        <f>IF(F91=0,0,SUM(E3:E90)/F91)</f>
        <v>1.8</v>
      </c>
      <c r="F91">
        <f>COUNTIF(F3:F90,"&gt;0")</f>
        <v>5</v>
      </c>
      <c r="G91">
        <f>IF(H91=0,0,SUM(G3:G90)/H91)</f>
        <v>2.25</v>
      </c>
      <c r="H91">
        <f>COUNTIF(H3:H90,"&gt;0")</f>
        <v>4</v>
      </c>
      <c r="I91">
        <f>IF(J91=0,0,SUM(I3:I90)/J91)</f>
        <v>3</v>
      </c>
      <c r="J91">
        <f>COUNTIF(J3:J90,"&gt;0")</f>
        <v>5</v>
      </c>
      <c r="K91">
        <f>IF(L91=0,0,SUM(K3:K90)/L91)</f>
        <v>7.5</v>
      </c>
      <c r="L91">
        <f>COUNTIF(L3:L90,"&gt;0")</f>
        <v>2</v>
      </c>
      <c r="M91">
        <f>IF(N91=0,0,SUM(M3:M90)/N91)</f>
        <v>71.66666666666667</v>
      </c>
      <c r="N91">
        <f>COUNTIF(N3:N90,"&gt;0")</f>
        <v>9</v>
      </c>
      <c r="O91">
        <f>IF(P91=0,0,SUM(O3:O90)/P91)</f>
        <v>74.07692307692308</v>
      </c>
      <c r="P91">
        <f>COUNTIF(P3:P90,"&gt;0")</f>
        <v>13</v>
      </c>
      <c r="Q91">
        <f>IF(R91=0,0,SUM(Q3:Q90)/R91)</f>
        <v>158.77777777777777</v>
      </c>
      <c r="R91">
        <f>COUNTIF(R3:R90,"&gt;0")</f>
        <v>9</v>
      </c>
      <c r="S91">
        <f>IF(T91=0,0,SUM(S3:S90)/T91)</f>
        <v>80</v>
      </c>
      <c r="T91">
        <f>COUNTIF(T3:T90,"&gt;0")</f>
        <v>11</v>
      </c>
      <c r="U91">
        <f>IF(V91=0,0,SUM(U3:U90)/V91)</f>
        <v>80</v>
      </c>
      <c r="V91">
        <f>COUNTIF(V3:V90,"&gt;0")</f>
        <v>13</v>
      </c>
      <c r="W91">
        <f>IF(X91=0,0,SUM(W3:W90)/X91)</f>
        <v>75</v>
      </c>
      <c r="X91">
        <f>COUNTIF(X3:X90,"&gt;0")</f>
        <v>9</v>
      </c>
      <c r="Y91">
        <f>IF(Z91=0,0,SUM(Y3:Y90)/Z91)</f>
        <v>80</v>
      </c>
      <c r="Z91">
        <f>COUNTIF(Z3:Z90,"&gt;0")</f>
        <v>8</v>
      </c>
      <c r="AA91">
        <f>IF(AB91=0,0,SUM(AA3:AA90)/AB91)</f>
        <v>70</v>
      </c>
      <c r="AB91">
        <f>COUNTIF(AB3:AB90,"&gt;0")</f>
        <v>9</v>
      </c>
      <c r="AC91">
        <f>IF(AD91=0,0,SUM(AC3:AC90)/AD91)</f>
        <v>75</v>
      </c>
      <c r="AD91">
        <f>COUNTIF(AD3:AD90,"&gt;0")</f>
        <v>13</v>
      </c>
      <c r="AE91">
        <f>IF(AF91=0,0,SUM(AE3:AE90)/AF91)</f>
        <v>70</v>
      </c>
      <c r="AF91">
        <f>COUNTIF(AF3:AF90,"&gt;0")</f>
        <v>11</v>
      </c>
      <c r="AG91">
        <f>IF(AH91=0,0,SUM(AG3:AG90)/AH91)</f>
        <v>75</v>
      </c>
      <c r="AH91">
        <f>COUNTIF(AH3:AH90,"&gt;0")</f>
        <v>9</v>
      </c>
      <c r="AI91">
        <f>IF(AJ91=0,0,SUM(AI3:AI90)/AJ91)</f>
        <v>70</v>
      </c>
      <c r="AJ91">
        <f>COUNTIF(AJ3:AJ90,"&gt;0")</f>
        <v>13</v>
      </c>
      <c r="AK91">
        <f>IF(AL91=0,0,SUM(AK3:AK90)/AL91)</f>
        <v>75</v>
      </c>
      <c r="AL91">
        <f>COUNTIF(AL3:AL90,"&gt;0")</f>
        <v>12</v>
      </c>
      <c r="AM91">
        <f>IF(AN91=0,0,SUM(AM3:AM90)/AN91)</f>
        <v>80</v>
      </c>
      <c r="AN91">
        <f>COUNTIF(AN3:AN90,"&gt;0")</f>
        <v>13</v>
      </c>
      <c r="AO91">
        <f>IF(AP91=0,0,SUM(AO3:AO90)/AP91)</f>
        <v>65</v>
      </c>
      <c r="AP91">
        <f>COUNTIF(AP3:AP90,"&gt;0")</f>
        <v>10</v>
      </c>
      <c r="AQ91">
        <f>IF(AR91=0,0,SUM(AQ3:AQ90)/AR91)</f>
        <v>80</v>
      </c>
      <c r="AR91">
        <f>COUNTIF(AR3:AR90,"&gt;0")</f>
        <v>12</v>
      </c>
      <c r="AS91">
        <f>IF(AT91=0,0,SUM(AS3:AS90)/AT91)</f>
        <v>60</v>
      </c>
      <c r="AT91">
        <f>COUNTIF(AT3:AT90,"&gt;0")</f>
        <v>13</v>
      </c>
      <c r="AU91">
        <f>IF(AV91=0,0,SUM(AU3:AU90)/AV91)</f>
        <v>60</v>
      </c>
      <c r="AV91">
        <f>COUNTIF(AV3:AV90,"&gt;0")</f>
        <v>10</v>
      </c>
      <c r="AW91">
        <f>IF(AX91=0,0,SUM(AW3:AW90)/AX91)</f>
        <v>75</v>
      </c>
      <c r="AX91">
        <f>COUNTIF(AX3:AX90,"&gt;0")</f>
        <v>11</v>
      </c>
      <c r="AY91">
        <f>IF(AZ91=0,0,SUM(AY3:AY90)/AZ91)</f>
        <v>75</v>
      </c>
      <c r="AZ91">
        <f>COUNTIF(AZ3:AZ90,"&gt;0")</f>
        <v>10</v>
      </c>
      <c r="BA91">
        <f>IF(BB91=0,0,SUM(BA3:BA90)/BB91)</f>
        <v>70</v>
      </c>
      <c r="BB91">
        <f>COUNTIF(BB3:BB90,"&gt;0")</f>
        <v>8</v>
      </c>
      <c r="BC91">
        <f>IF(BD91=0,0,SUM(BC3:BC90)/BD91)</f>
        <v>80</v>
      </c>
      <c r="BD91">
        <f>COUNTIF(BD3:BD90,"&gt;0")</f>
        <v>9</v>
      </c>
      <c r="BE91">
        <f>IF(BF91=0,0,SUM(BE3:BE90)/BF91)</f>
        <v>80</v>
      </c>
      <c r="BF91">
        <f>COUNTIF(BF3:BF90,"&gt;0")</f>
        <v>14</v>
      </c>
      <c r="BG91">
        <f>IF(BH91=0,0,SUM(BG3:BG90)/BH91)</f>
        <v>75</v>
      </c>
      <c r="BH91">
        <f>COUNTIF(BH3:BH90,"&gt;0")</f>
        <v>7</v>
      </c>
      <c r="BI91">
        <f>IF(BJ91=0,0,SUM(BI3:BI90)/BJ91)</f>
        <v>74.23076923076923</v>
      </c>
      <c r="BJ91">
        <f>COUNTIF(BJ3:BJ90,"&gt;0")</f>
        <v>13</v>
      </c>
      <c r="BK91">
        <f>IF(BL91=0,0,SUM(BK3:BK90)/BL91)</f>
        <v>75</v>
      </c>
      <c r="BL91">
        <f>COUNTIF(BL3:BL90,"&gt;0")</f>
        <v>7</v>
      </c>
      <c r="BM91">
        <f>IF(BN91=0,0,SUM(BM3:BM90)/BN91)</f>
        <v>75</v>
      </c>
      <c r="BN91">
        <f>COUNTIF(BN3:BN90,"&gt;0")</f>
        <v>12</v>
      </c>
      <c r="BO91">
        <f>IF(BP91=0,0,SUM(BO3:BO90)/BP91)</f>
        <v>84</v>
      </c>
      <c r="BP91">
        <f>COUNTIF(BP3:BP90,"&gt;0")</f>
        <v>11</v>
      </c>
      <c r="BQ91">
        <f>IF(BR91=0,0,SUM(BQ3:BQ90)/BR91)</f>
        <v>0</v>
      </c>
      <c r="BR91">
        <f>COUNTIF(BR3:BR90,"&gt;0")</f>
        <v>0</v>
      </c>
    </row>
  </sheetData>
  <sheetProtection/>
  <printOptions/>
  <pageMargins left="0.75" right="0.75" top="1" bottom="1" header="0.511811024" footer="0.511811024"/>
  <pageSetup horizontalDpi="600" verticalDpi="600" orientation="portrait" paperSize="9" r:id="rId1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horizontalDpi="600" verticalDpi="600" orientation="portrait" paperSize="9" r:id="rId1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horizontalDpi="600" verticalDpi="600" orientation="portrait" paperSize="9" r:id="rId1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horizontalDpi="600" verticalDpi="600" orientation="portrait" paperSize="9" r:id="rId1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horizontalDpi="600" verticalDpi="600" orientation="portrait" paperSize="9" r:id="rId1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horizontalDpi="600" verticalDpi="600" orientation="portrait" paperSize="9" r:id="rId1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horizontalDpi="600" verticalDpi="600" orientation="portrait" paperSize="9" r:id="rId1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horizontalDpi="600" verticalDpi="600" orientation="portrait" paperSize="9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JORDI CLOSAS</dc:creator>
  <cp:keywords/>
  <dc:description/>
  <cp:lastModifiedBy>usuario</cp:lastModifiedBy>
  <cp:lastPrinted>2017-02-22T22:30:23Z</cp:lastPrinted>
  <dcterms:created xsi:type="dcterms:W3CDTF">1997-04-26T10:50:19Z</dcterms:created>
  <dcterms:modified xsi:type="dcterms:W3CDTF">2017-02-22T22:30:44Z</dcterms:modified>
  <cp:category/>
  <cp:version/>
  <cp:contentType/>
  <cp:contentStatus/>
</cp:coreProperties>
</file>